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5" Type="http://schemas.microsoft.com/office/2020/02/relationships/classificationlabels" Target="docMetadata/LabelInfo.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318"/>
  <workbookPr filterPrivacy="1" codeName="ThisWorkbook"/>
  <xr:revisionPtr revIDLastSave="0" documentId="8_{ECAF91F1-0F3C-4942-BB26-08EED9CE7F7B}" xr6:coauthVersionLast="47" xr6:coauthVersionMax="47" xr10:uidLastSave="{00000000-0000-0000-0000-000000000000}"/>
  <bookViews>
    <workbookView xWindow="-120" yWindow="-120" windowWidth="29040" windowHeight="15840" firstSheet="11" activeTab="11" xr2:uid="{00000000-000D-0000-FFFF-FFFF00000000}"/>
  </bookViews>
  <sheets>
    <sheet name="1" sheetId="1" r:id="rId1"/>
    <sheet name="2" sheetId="40" r:id="rId2"/>
    <sheet name="3" sheetId="41" r:id="rId3"/>
    <sheet name="4" sheetId="42" r:id="rId4"/>
    <sheet name="5" sheetId="43" r:id="rId5"/>
    <sheet name="6" sheetId="44" r:id="rId6"/>
    <sheet name="7" sheetId="45" r:id="rId7"/>
    <sheet name="8" sheetId="46" r:id="rId8"/>
    <sheet name="9" sheetId="47" r:id="rId9"/>
    <sheet name="10" sheetId="48" r:id="rId10"/>
    <sheet name="11" sheetId="49" r:id="rId11"/>
    <sheet name="12" sheetId="50" r:id="rId12"/>
  </sheets>
  <definedNames>
    <definedName name="_xlnm.Print_Area" localSheetId="0">'1'!$A$1:$Z$47</definedName>
    <definedName name="_xlnm.Print_Area" localSheetId="9">'10'!$A$1:$Z$45</definedName>
    <definedName name="_xlnm.Print_Area" localSheetId="10">'11'!$A$1:$Z$45</definedName>
    <definedName name="_xlnm.Print_Area" localSheetId="11">'12'!$A$1:$Z$45</definedName>
    <definedName name="_xlnm.Print_Area" localSheetId="1">'2'!$A$1:$Z$45</definedName>
    <definedName name="_xlnm.Print_Area" localSheetId="2">'3'!$A$1:$Z$45</definedName>
    <definedName name="_xlnm.Print_Area" localSheetId="3">'4'!$A$1:$Z$45</definedName>
    <definedName name="_xlnm.Print_Area" localSheetId="4">'5'!$A$1:$Z$45</definedName>
    <definedName name="_xlnm.Print_Area" localSheetId="5">'6'!$A$1:$Z$45</definedName>
    <definedName name="_xlnm.Print_Area" localSheetId="6">'7'!$A$1:$Z$45</definedName>
    <definedName name="_xlnm.Print_Area" localSheetId="7">'8'!$A$1:$Z$45</definedName>
    <definedName name="_xlnm.Print_Area" localSheetId="8">'9'!$A$1:$Z$45</definedName>
    <definedName name="Dia_de_início">'1'!$AD$24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22" i="42" l="1"/>
  <c r="Y2" i="40"/>
  <c r="X2" i="40"/>
  <c r="W2" i="40"/>
  <c r="V2" i="40"/>
  <c r="U2" i="40"/>
  <c r="T2" i="40"/>
  <c r="S2" i="40"/>
  <c r="Q2" i="40"/>
  <c r="P2" i="40"/>
  <c r="O2" i="40"/>
  <c r="N2" i="40"/>
  <c r="M2" i="40"/>
  <c r="L2" i="40"/>
  <c r="K2" i="40"/>
  <c r="Y2" i="41"/>
  <c r="X2" i="41"/>
  <c r="W2" i="41"/>
  <c r="V2" i="41"/>
  <c r="U2" i="41"/>
  <c r="T2" i="41"/>
  <c r="S2" i="41"/>
  <c r="Q2" i="41"/>
  <c r="P2" i="41"/>
  <c r="O2" i="41"/>
  <c r="N2" i="41"/>
  <c r="M2" i="41"/>
  <c r="L2" i="41"/>
  <c r="K2" i="41"/>
  <c r="Y2" i="42"/>
  <c r="X2" i="42"/>
  <c r="W2" i="42"/>
  <c r="V2" i="42"/>
  <c r="U2" i="42"/>
  <c r="T2" i="42"/>
  <c r="S2" i="42"/>
  <c r="Q2" i="42"/>
  <c r="P2" i="42"/>
  <c r="O2" i="42"/>
  <c r="N2" i="42"/>
  <c r="M2" i="42"/>
  <c r="L2" i="42"/>
  <c r="K2" i="42"/>
  <c r="Y2" i="43"/>
  <c r="X2" i="43"/>
  <c r="W2" i="43"/>
  <c r="V2" i="43"/>
  <c r="U2" i="43"/>
  <c r="T2" i="43"/>
  <c r="S2" i="43"/>
  <c r="Q2" i="43"/>
  <c r="P2" i="43"/>
  <c r="O2" i="43"/>
  <c r="N2" i="43"/>
  <c r="M2" i="43"/>
  <c r="L2" i="43"/>
  <c r="K2" i="43"/>
  <c r="Y2" i="44"/>
  <c r="X2" i="44"/>
  <c r="W2" i="44"/>
  <c r="V2" i="44"/>
  <c r="U2" i="44"/>
  <c r="T2" i="44"/>
  <c r="S2" i="44"/>
  <c r="Q2" i="44"/>
  <c r="P2" i="44"/>
  <c r="O2" i="44"/>
  <c r="N2" i="44"/>
  <c r="M2" i="44"/>
  <c r="L2" i="44"/>
  <c r="K2" i="44"/>
  <c r="Y2" i="45"/>
  <c r="X2" i="45"/>
  <c r="W2" i="45"/>
  <c r="V2" i="45"/>
  <c r="U2" i="45"/>
  <c r="T2" i="45"/>
  <c r="S2" i="45"/>
  <c r="Q2" i="45"/>
  <c r="P2" i="45"/>
  <c r="O2" i="45"/>
  <c r="N2" i="45"/>
  <c r="M2" i="45"/>
  <c r="L2" i="45"/>
  <c r="K2" i="45"/>
  <c r="Y2" i="46"/>
  <c r="X2" i="46"/>
  <c r="W2" i="46"/>
  <c r="V2" i="46"/>
  <c r="U2" i="46"/>
  <c r="T2" i="46"/>
  <c r="S2" i="46"/>
  <c r="Q2" i="46"/>
  <c r="P2" i="46"/>
  <c r="O2" i="46"/>
  <c r="N2" i="46"/>
  <c r="M2" i="46"/>
  <c r="L2" i="46"/>
  <c r="K2" i="46"/>
  <c r="Y2" i="47"/>
  <c r="X2" i="47"/>
  <c r="W2" i="47"/>
  <c r="V2" i="47"/>
  <c r="U2" i="47"/>
  <c r="T2" i="47"/>
  <c r="S2" i="47"/>
  <c r="Q2" i="47"/>
  <c r="P2" i="47"/>
  <c r="O2" i="47"/>
  <c r="N2" i="47"/>
  <c r="M2" i="47"/>
  <c r="L2" i="47"/>
  <c r="K2" i="47"/>
  <c r="Y2" i="48"/>
  <c r="X2" i="48"/>
  <c r="W2" i="48"/>
  <c r="V2" i="48"/>
  <c r="U2" i="48"/>
  <c r="T2" i="48"/>
  <c r="S2" i="48"/>
  <c r="Q2" i="48"/>
  <c r="P2" i="48"/>
  <c r="O2" i="48"/>
  <c r="N2" i="48"/>
  <c r="M2" i="48"/>
  <c r="L2" i="48"/>
  <c r="K2" i="48"/>
  <c r="Y2" i="49"/>
  <c r="X2" i="49"/>
  <c r="W2" i="49"/>
  <c r="V2" i="49"/>
  <c r="U2" i="49"/>
  <c r="T2" i="49"/>
  <c r="S2" i="49"/>
  <c r="Q2" i="49"/>
  <c r="P2" i="49"/>
  <c r="O2" i="49"/>
  <c r="N2" i="49"/>
  <c r="M2" i="49"/>
  <c r="L2" i="49"/>
  <c r="K2" i="49"/>
  <c r="Y2" i="50"/>
  <c r="X2" i="50"/>
  <c r="W2" i="50"/>
  <c r="V2" i="50"/>
  <c r="U2" i="50"/>
  <c r="T2" i="50"/>
  <c r="S2" i="50"/>
  <c r="Q2" i="50"/>
  <c r="P2" i="50"/>
  <c r="O2" i="50"/>
  <c r="N2" i="50"/>
  <c r="M2" i="50"/>
  <c r="L2" i="50"/>
  <c r="K2" i="50"/>
  <c r="Y2" i="1"/>
  <c r="X2" i="1"/>
  <c r="W2" i="1"/>
  <c r="V2" i="1"/>
  <c r="U2" i="1"/>
  <c r="T2" i="1"/>
  <c r="S2" i="1"/>
  <c r="Q2" i="1"/>
  <c r="P2" i="1"/>
  <c r="O2" i="1"/>
  <c r="N2" i="1"/>
  <c r="M2" i="1"/>
  <c r="L2" i="1"/>
  <c r="K2" i="1"/>
  <c r="A1" i="50"/>
  <c r="A1" i="49"/>
  <c r="A1" i="48"/>
  <c r="A1" i="47"/>
  <c r="A1" i="46"/>
  <c r="A1" i="45"/>
  <c r="A1" i="44"/>
  <c r="A1" i="43"/>
  <c r="A1" i="42"/>
  <c r="A1" i="41"/>
  <c r="A1" i="40"/>
  <c r="A1" i="1" l="1"/>
  <c r="K1" i="50" l="1"/>
  <c r="L8" i="50" s="1"/>
  <c r="A10" i="49"/>
  <c r="A10" i="48"/>
  <c r="A10" i="47"/>
  <c r="A10" i="46"/>
  <c r="A10" i="45"/>
  <c r="A10" i="44"/>
  <c r="A10" i="43"/>
  <c r="K1" i="42"/>
  <c r="L8" i="42" s="1"/>
  <c r="A10" i="41"/>
  <c r="K1" i="40"/>
  <c r="A10" i="50" l="1"/>
  <c r="C10" i="50" s="1"/>
  <c r="S1" i="50"/>
  <c r="L3" i="50"/>
  <c r="N4" i="50"/>
  <c r="P5" i="50"/>
  <c r="L7" i="50"/>
  <c r="N8" i="50"/>
  <c r="K3" i="50"/>
  <c r="O5" i="50"/>
  <c r="K7" i="50"/>
  <c r="M3" i="50"/>
  <c r="O4" i="50"/>
  <c r="Q5" i="50"/>
  <c r="K6" i="50"/>
  <c r="M7" i="50"/>
  <c r="O8" i="50"/>
  <c r="Q6" i="50"/>
  <c r="N3" i="50"/>
  <c r="P4" i="50"/>
  <c r="L6" i="50"/>
  <c r="N7" i="50"/>
  <c r="P8" i="50"/>
  <c r="M4" i="50"/>
  <c r="O3" i="50"/>
  <c r="Q4" i="50"/>
  <c r="K5" i="50"/>
  <c r="M6" i="50"/>
  <c r="O7" i="50"/>
  <c r="Q8" i="50"/>
  <c r="P3" i="50"/>
  <c r="L5" i="50"/>
  <c r="N6" i="50"/>
  <c r="P7" i="50"/>
  <c r="Q3" i="50"/>
  <c r="K4" i="50"/>
  <c r="M5" i="50"/>
  <c r="O6" i="50"/>
  <c r="Q7" i="50"/>
  <c r="K8" i="50"/>
  <c r="M8" i="50"/>
  <c r="L4" i="50"/>
  <c r="N5" i="50"/>
  <c r="P6" i="50"/>
  <c r="C10" i="49"/>
  <c r="A9" i="49"/>
  <c r="K1" i="49"/>
  <c r="S1" i="49"/>
  <c r="K1" i="48"/>
  <c r="L8" i="48" s="1"/>
  <c r="C10" i="48"/>
  <c r="A9" i="48"/>
  <c r="S1" i="48"/>
  <c r="K1" i="47"/>
  <c r="L8" i="47" s="1"/>
  <c r="C10" i="47"/>
  <c r="A9" i="47"/>
  <c r="S1" i="47"/>
  <c r="K1" i="46"/>
  <c r="L8" i="46" s="1"/>
  <c r="C10" i="46"/>
  <c r="A9" i="46"/>
  <c r="S1" i="46"/>
  <c r="C10" i="45"/>
  <c r="A9" i="45"/>
  <c r="K1" i="45"/>
  <c r="S1" i="45"/>
  <c r="K1" i="44"/>
  <c r="L8" i="44" s="1"/>
  <c r="C10" i="44"/>
  <c r="A9" i="44"/>
  <c r="S1" i="44"/>
  <c r="K1" i="43"/>
  <c r="L8" i="43" s="1"/>
  <c r="C10" i="43"/>
  <c r="A9" i="43"/>
  <c r="S1" i="43"/>
  <c r="A10" i="42"/>
  <c r="C10" i="42" s="1"/>
  <c r="K3" i="42"/>
  <c r="M4" i="42"/>
  <c r="S1" i="42"/>
  <c r="L3" i="42"/>
  <c r="N4" i="42"/>
  <c r="P5" i="42"/>
  <c r="L7" i="42"/>
  <c r="N8" i="42"/>
  <c r="K7" i="42"/>
  <c r="M3" i="42"/>
  <c r="O4" i="42"/>
  <c r="Q5" i="42"/>
  <c r="K6" i="42"/>
  <c r="M7" i="42"/>
  <c r="O8" i="42"/>
  <c r="Q6" i="42"/>
  <c r="M8" i="42"/>
  <c r="N3" i="42"/>
  <c r="P4" i="42"/>
  <c r="L6" i="42"/>
  <c r="N7" i="42"/>
  <c r="P8" i="42"/>
  <c r="O3" i="42"/>
  <c r="Q4" i="42"/>
  <c r="K5" i="42"/>
  <c r="M6" i="42"/>
  <c r="O7" i="42"/>
  <c r="Q8" i="42"/>
  <c r="O5" i="42"/>
  <c r="P3" i="42"/>
  <c r="L5" i="42"/>
  <c r="N6" i="42"/>
  <c r="P7" i="42"/>
  <c r="Q3" i="42"/>
  <c r="K4" i="42"/>
  <c r="M5" i="42"/>
  <c r="O6" i="42"/>
  <c r="Q7" i="42"/>
  <c r="K8" i="42"/>
  <c r="L4" i="42"/>
  <c r="N5" i="42"/>
  <c r="P6" i="42"/>
  <c r="K1" i="41"/>
  <c r="L8" i="41" s="1"/>
  <c r="C10" i="41"/>
  <c r="A9" i="41"/>
  <c r="S1" i="41"/>
  <c r="L8" i="40"/>
  <c r="P6" i="40"/>
  <c r="N5" i="40"/>
  <c r="L4" i="40"/>
  <c r="K8" i="40"/>
  <c r="Q7" i="40"/>
  <c r="O6" i="40"/>
  <c r="M5" i="40"/>
  <c r="K4" i="40"/>
  <c r="Q3" i="40"/>
  <c r="P7" i="40"/>
  <c r="N6" i="40"/>
  <c r="L5" i="40"/>
  <c r="P3" i="40"/>
  <c r="Q8" i="40"/>
  <c r="O7" i="40"/>
  <c r="M6" i="40"/>
  <c r="K5" i="40"/>
  <c r="Q4" i="40"/>
  <c r="O3" i="40"/>
  <c r="P8" i="40"/>
  <c r="N7" i="40"/>
  <c r="L6" i="40"/>
  <c r="P4" i="40"/>
  <c r="N3" i="40"/>
  <c r="O8" i="40"/>
  <c r="M7" i="40"/>
  <c r="K6" i="40"/>
  <c r="Q5" i="40"/>
  <c r="O4" i="40"/>
  <c r="M3" i="40"/>
  <c r="N8" i="40"/>
  <c r="L7" i="40"/>
  <c r="P5" i="40"/>
  <c r="N4" i="40"/>
  <c r="L3" i="40"/>
  <c r="M8" i="40"/>
  <c r="K7" i="40"/>
  <c r="Q6" i="40"/>
  <c r="O5" i="40"/>
  <c r="M4" i="40"/>
  <c r="K3" i="40"/>
  <c r="S1" i="40"/>
  <c r="A10" i="40"/>
  <c r="K1" i="1"/>
  <c r="O5" i="41" l="1"/>
  <c r="L3" i="41"/>
  <c r="P7" i="41"/>
  <c r="P4" i="43"/>
  <c r="K3" i="41"/>
  <c r="P3" i="41"/>
  <c r="Q4" i="41"/>
  <c r="O8" i="41"/>
  <c r="Q5" i="41"/>
  <c r="K8" i="41"/>
  <c r="P5" i="41"/>
  <c r="N5" i="41"/>
  <c r="Q7" i="41"/>
  <c r="N4" i="41"/>
  <c r="L4" i="43"/>
  <c r="O3" i="41"/>
  <c r="N5" i="43"/>
  <c r="L4" i="41"/>
  <c r="P8" i="41"/>
  <c r="M6" i="43"/>
  <c r="K8" i="44"/>
  <c r="N6" i="44"/>
  <c r="N3" i="43"/>
  <c r="O8" i="43"/>
  <c r="N6" i="41"/>
  <c r="M7" i="41"/>
  <c r="K8" i="43"/>
  <c r="P5" i="43"/>
  <c r="Q4" i="44"/>
  <c r="L5" i="41"/>
  <c r="K6" i="41"/>
  <c r="P7" i="43"/>
  <c r="N3" i="44"/>
  <c r="O7" i="43"/>
  <c r="O5" i="43"/>
  <c r="O4" i="44"/>
  <c r="N3" i="48"/>
  <c r="K5" i="43"/>
  <c r="L5" i="44"/>
  <c r="M7" i="44"/>
  <c r="K3" i="44"/>
  <c r="K8" i="48"/>
  <c r="Q5" i="48"/>
  <c r="N6" i="43"/>
  <c r="N8" i="43"/>
  <c r="N5" i="44"/>
  <c r="P3" i="44"/>
  <c r="K6" i="44"/>
  <c r="Q7" i="48"/>
  <c r="M3" i="48"/>
  <c r="L5" i="43"/>
  <c r="L7" i="43"/>
  <c r="L4" i="44"/>
  <c r="M6" i="44"/>
  <c r="Q5" i="44"/>
  <c r="K4" i="48"/>
  <c r="L5" i="48"/>
  <c r="M8" i="48"/>
  <c r="Q7" i="44"/>
  <c r="O3" i="44"/>
  <c r="L7" i="44"/>
  <c r="Q8" i="48"/>
  <c r="O5" i="48"/>
  <c r="K4" i="44"/>
  <c r="P8" i="44"/>
  <c r="N4" i="44"/>
  <c r="P8" i="48"/>
  <c r="P7" i="44"/>
  <c r="N7" i="44"/>
  <c r="L3" i="44"/>
  <c r="N7" i="48"/>
  <c r="M6" i="48"/>
  <c r="L7" i="48"/>
  <c r="O6" i="48"/>
  <c r="L6" i="48"/>
  <c r="K7" i="48"/>
  <c r="P3" i="48"/>
  <c r="O4" i="48"/>
  <c r="K4" i="47"/>
  <c r="P8" i="47"/>
  <c r="N6" i="47"/>
  <c r="N3" i="47"/>
  <c r="Q6" i="47"/>
  <c r="M7" i="47"/>
  <c r="M5" i="47"/>
  <c r="O5" i="47"/>
  <c r="N8" i="47"/>
  <c r="K8" i="47"/>
  <c r="M6" i="47"/>
  <c r="L7" i="47"/>
  <c r="O3" i="47"/>
  <c r="L5" i="47"/>
  <c r="M4" i="47"/>
  <c r="Q7" i="47"/>
  <c r="K5" i="47"/>
  <c r="N4" i="47"/>
  <c r="L6" i="46"/>
  <c r="Q3" i="46"/>
  <c r="K7" i="46"/>
  <c r="O5" i="46"/>
  <c r="N3" i="46"/>
  <c r="K3" i="46"/>
  <c r="K4" i="46"/>
  <c r="P4" i="46"/>
  <c r="P7" i="46"/>
  <c r="M8" i="46"/>
  <c r="O7" i="46"/>
  <c r="Q5" i="46"/>
  <c r="N5" i="46"/>
  <c r="K5" i="46"/>
  <c r="M3" i="46"/>
  <c r="P6" i="46"/>
  <c r="M6" i="46"/>
  <c r="O4" i="46"/>
  <c r="L4" i="46"/>
  <c r="Q4" i="46"/>
  <c r="N8" i="46"/>
  <c r="A9" i="50"/>
  <c r="U8" i="50"/>
  <c r="S7" i="50"/>
  <c r="Y6" i="50"/>
  <c r="W5" i="50"/>
  <c r="U4" i="50"/>
  <c r="S3" i="50"/>
  <c r="T8" i="50"/>
  <c r="X6" i="50"/>
  <c r="V5" i="50"/>
  <c r="T4" i="50"/>
  <c r="V4" i="50"/>
  <c r="S8" i="50"/>
  <c r="Y7" i="50"/>
  <c r="W6" i="50"/>
  <c r="U5" i="50"/>
  <c r="S4" i="50"/>
  <c r="Y3" i="50"/>
  <c r="V8" i="50"/>
  <c r="X7" i="50"/>
  <c r="V6" i="50"/>
  <c r="T5" i="50"/>
  <c r="X3" i="50"/>
  <c r="Y8" i="50"/>
  <c r="W7" i="50"/>
  <c r="U6" i="50"/>
  <c r="S5" i="50"/>
  <c r="Y4" i="50"/>
  <c r="W3" i="50"/>
  <c r="X8" i="50"/>
  <c r="V7" i="50"/>
  <c r="T6" i="50"/>
  <c r="X4" i="50"/>
  <c r="V3" i="50"/>
  <c r="W8" i="50"/>
  <c r="U7" i="50"/>
  <c r="S6" i="50"/>
  <c r="Y5" i="50"/>
  <c r="W4" i="50"/>
  <c r="U3" i="50"/>
  <c r="T7" i="50"/>
  <c r="X5" i="50"/>
  <c r="T3" i="50"/>
  <c r="E10" i="50"/>
  <c r="C9" i="50"/>
  <c r="U8" i="49"/>
  <c r="S7" i="49"/>
  <c r="Y6" i="49"/>
  <c r="W5" i="49"/>
  <c r="U4" i="49"/>
  <c r="S3" i="49"/>
  <c r="T8" i="49"/>
  <c r="X6" i="49"/>
  <c r="V5" i="49"/>
  <c r="T4" i="49"/>
  <c r="S8" i="49"/>
  <c r="Y7" i="49"/>
  <c r="W6" i="49"/>
  <c r="U5" i="49"/>
  <c r="S4" i="49"/>
  <c r="Y3" i="49"/>
  <c r="X8" i="49"/>
  <c r="X7" i="49"/>
  <c r="V6" i="49"/>
  <c r="T5" i="49"/>
  <c r="X3" i="49"/>
  <c r="Y8" i="49"/>
  <c r="W7" i="49"/>
  <c r="U6" i="49"/>
  <c r="S5" i="49"/>
  <c r="Y4" i="49"/>
  <c r="W3" i="49"/>
  <c r="V3" i="49"/>
  <c r="W8" i="49"/>
  <c r="U7" i="49"/>
  <c r="S6" i="49"/>
  <c r="Y5" i="49"/>
  <c r="W4" i="49"/>
  <c r="U3" i="49"/>
  <c r="V7" i="49"/>
  <c r="X4" i="49"/>
  <c r="V8" i="49"/>
  <c r="T7" i="49"/>
  <c r="X5" i="49"/>
  <c r="V4" i="49"/>
  <c r="T3" i="49"/>
  <c r="T6" i="49"/>
  <c r="L8" i="49"/>
  <c r="P6" i="49"/>
  <c r="N5" i="49"/>
  <c r="L4" i="49"/>
  <c r="Q5" i="49"/>
  <c r="K8" i="49"/>
  <c r="Q7" i="49"/>
  <c r="O6" i="49"/>
  <c r="M5" i="49"/>
  <c r="K4" i="49"/>
  <c r="Q3" i="49"/>
  <c r="O8" i="49"/>
  <c r="P7" i="49"/>
  <c r="N6" i="49"/>
  <c r="L5" i="49"/>
  <c r="P3" i="49"/>
  <c r="K6" i="49"/>
  <c r="Q8" i="49"/>
  <c r="O7" i="49"/>
  <c r="M6" i="49"/>
  <c r="K5" i="49"/>
  <c r="Q4" i="49"/>
  <c r="O3" i="49"/>
  <c r="O4" i="49"/>
  <c r="P8" i="49"/>
  <c r="N7" i="49"/>
  <c r="L6" i="49"/>
  <c r="P4" i="49"/>
  <c r="N3" i="49"/>
  <c r="M7" i="49"/>
  <c r="N8" i="49"/>
  <c r="L7" i="49"/>
  <c r="P5" i="49"/>
  <c r="N4" i="49"/>
  <c r="L3" i="49"/>
  <c r="M8" i="49"/>
  <c r="K7" i="49"/>
  <c r="Q6" i="49"/>
  <c r="O5" i="49"/>
  <c r="M4" i="49"/>
  <c r="K3" i="49"/>
  <c r="M3" i="49"/>
  <c r="E10" i="49"/>
  <c r="C9" i="49"/>
  <c r="M5" i="48"/>
  <c r="O7" i="48"/>
  <c r="P4" i="48"/>
  <c r="N8" i="48"/>
  <c r="Q6" i="48"/>
  <c r="P6" i="48"/>
  <c r="Q3" i="48"/>
  <c r="K5" i="48"/>
  <c r="O8" i="48"/>
  <c r="P5" i="48"/>
  <c r="M4" i="48"/>
  <c r="N5" i="48"/>
  <c r="P7" i="48"/>
  <c r="Q4" i="48"/>
  <c r="M7" i="48"/>
  <c r="N4" i="48"/>
  <c r="K3" i="48"/>
  <c r="L4" i="48"/>
  <c r="N6" i="48"/>
  <c r="O3" i="48"/>
  <c r="K6" i="48"/>
  <c r="L3" i="48"/>
  <c r="U8" i="48"/>
  <c r="S7" i="48"/>
  <c r="Y6" i="48"/>
  <c r="W5" i="48"/>
  <c r="U4" i="48"/>
  <c r="S3" i="48"/>
  <c r="T8" i="48"/>
  <c r="X6" i="48"/>
  <c r="V5" i="48"/>
  <c r="T4" i="48"/>
  <c r="S8" i="48"/>
  <c r="Y7" i="48"/>
  <c r="W6" i="48"/>
  <c r="U5" i="48"/>
  <c r="S4" i="48"/>
  <c r="Y3" i="48"/>
  <c r="X7" i="48"/>
  <c r="V6" i="48"/>
  <c r="T5" i="48"/>
  <c r="X3" i="48"/>
  <c r="Y8" i="48"/>
  <c r="W7" i="48"/>
  <c r="U6" i="48"/>
  <c r="S5" i="48"/>
  <c r="Y4" i="48"/>
  <c r="W3" i="48"/>
  <c r="X8" i="48"/>
  <c r="V7" i="48"/>
  <c r="T6" i="48"/>
  <c r="X4" i="48"/>
  <c r="V3" i="48"/>
  <c r="W8" i="48"/>
  <c r="U7" i="48"/>
  <c r="S6" i="48"/>
  <c r="Y5" i="48"/>
  <c r="W4" i="48"/>
  <c r="U3" i="48"/>
  <c r="V8" i="48"/>
  <c r="T7" i="48"/>
  <c r="X5" i="48"/>
  <c r="V4" i="48"/>
  <c r="T3" i="48"/>
  <c r="E10" i="48"/>
  <c r="C9" i="48"/>
  <c r="O6" i="47"/>
  <c r="P3" i="47"/>
  <c r="Q4" i="47"/>
  <c r="O8" i="47"/>
  <c r="P5" i="47"/>
  <c r="N5" i="47"/>
  <c r="K7" i="47"/>
  <c r="Q8" i="47"/>
  <c r="L6" i="47"/>
  <c r="O4" i="47"/>
  <c r="M8" i="47"/>
  <c r="K6" i="47"/>
  <c r="L3" i="47"/>
  <c r="P6" i="47"/>
  <c r="Q3" i="47"/>
  <c r="K3" i="47"/>
  <c r="N7" i="47"/>
  <c r="Q5" i="47"/>
  <c r="L4" i="47"/>
  <c r="P7" i="47"/>
  <c r="O7" i="47"/>
  <c r="P4" i="47"/>
  <c r="M3" i="47"/>
  <c r="U8" i="47"/>
  <c r="S7" i="47"/>
  <c r="Y6" i="47"/>
  <c r="W5" i="47"/>
  <c r="U4" i="47"/>
  <c r="S3" i="47"/>
  <c r="V4" i="47"/>
  <c r="T8" i="47"/>
  <c r="X6" i="47"/>
  <c r="V5" i="47"/>
  <c r="T4" i="47"/>
  <c r="S8" i="47"/>
  <c r="Y7" i="47"/>
  <c r="W6" i="47"/>
  <c r="U5" i="47"/>
  <c r="S4" i="47"/>
  <c r="Y3" i="47"/>
  <c r="V8" i="47"/>
  <c r="X7" i="47"/>
  <c r="V6" i="47"/>
  <c r="T5" i="47"/>
  <c r="X3" i="47"/>
  <c r="Y8" i="47"/>
  <c r="W7" i="47"/>
  <c r="U6" i="47"/>
  <c r="S5" i="47"/>
  <c r="Y4" i="47"/>
  <c r="W3" i="47"/>
  <c r="T7" i="47"/>
  <c r="T3" i="47"/>
  <c r="X8" i="47"/>
  <c r="V7" i="47"/>
  <c r="T6" i="47"/>
  <c r="X4" i="47"/>
  <c r="V3" i="47"/>
  <c r="W8" i="47"/>
  <c r="U7" i="47"/>
  <c r="S6" i="47"/>
  <c r="Y5" i="47"/>
  <c r="W4" i="47"/>
  <c r="U3" i="47"/>
  <c r="X5" i="47"/>
  <c r="E10" i="47"/>
  <c r="C9" i="47"/>
  <c r="K8" i="46"/>
  <c r="N6" i="46"/>
  <c r="O3" i="46"/>
  <c r="Q6" i="46"/>
  <c r="L7" i="46"/>
  <c r="Q7" i="46"/>
  <c r="L5" i="46"/>
  <c r="M4" i="46"/>
  <c r="O8" i="46"/>
  <c r="P5" i="46"/>
  <c r="O6" i="46"/>
  <c r="P3" i="46"/>
  <c r="P8" i="46"/>
  <c r="M7" i="46"/>
  <c r="N4" i="46"/>
  <c r="M5" i="46"/>
  <c r="Q8" i="46"/>
  <c r="N7" i="46"/>
  <c r="K6" i="46"/>
  <c r="L3" i="46"/>
  <c r="U8" i="46"/>
  <c r="S7" i="46"/>
  <c r="Y6" i="46"/>
  <c r="W5" i="46"/>
  <c r="U4" i="46"/>
  <c r="S3" i="46"/>
  <c r="T8" i="46"/>
  <c r="X6" i="46"/>
  <c r="V5" i="46"/>
  <c r="T4" i="46"/>
  <c r="S8" i="46"/>
  <c r="Y7" i="46"/>
  <c r="W6" i="46"/>
  <c r="U5" i="46"/>
  <c r="S4" i="46"/>
  <c r="Y3" i="46"/>
  <c r="X7" i="46"/>
  <c r="V6" i="46"/>
  <c r="T5" i="46"/>
  <c r="X3" i="46"/>
  <c r="Y8" i="46"/>
  <c r="W7" i="46"/>
  <c r="U6" i="46"/>
  <c r="S5" i="46"/>
  <c r="Y4" i="46"/>
  <c r="W3" i="46"/>
  <c r="T3" i="46"/>
  <c r="X8" i="46"/>
  <c r="V7" i="46"/>
  <c r="T6" i="46"/>
  <c r="X4" i="46"/>
  <c r="V3" i="46"/>
  <c r="T7" i="46"/>
  <c r="V4" i="46"/>
  <c r="W8" i="46"/>
  <c r="U7" i="46"/>
  <c r="S6" i="46"/>
  <c r="Y5" i="46"/>
  <c r="W4" i="46"/>
  <c r="U3" i="46"/>
  <c r="V8" i="46"/>
  <c r="X5" i="46"/>
  <c r="A9" i="42"/>
  <c r="E10" i="46"/>
  <c r="C9" i="46"/>
  <c r="U8" i="45"/>
  <c r="S7" i="45"/>
  <c r="Y6" i="45"/>
  <c r="W5" i="45"/>
  <c r="U4" i="45"/>
  <c r="S3" i="45"/>
  <c r="T8" i="45"/>
  <c r="X6" i="45"/>
  <c r="V5" i="45"/>
  <c r="T4" i="45"/>
  <c r="S8" i="45"/>
  <c r="Y7" i="45"/>
  <c r="W6" i="45"/>
  <c r="U5" i="45"/>
  <c r="S4" i="45"/>
  <c r="Y3" i="45"/>
  <c r="X7" i="45"/>
  <c r="V6" i="45"/>
  <c r="T5" i="45"/>
  <c r="X3" i="45"/>
  <c r="Y8" i="45"/>
  <c r="W7" i="45"/>
  <c r="U6" i="45"/>
  <c r="S5" i="45"/>
  <c r="Y4" i="45"/>
  <c r="W3" i="45"/>
  <c r="X8" i="45"/>
  <c r="V7" i="45"/>
  <c r="T6" i="45"/>
  <c r="X4" i="45"/>
  <c r="V3" i="45"/>
  <c r="W8" i="45"/>
  <c r="U7" i="45"/>
  <c r="S6" i="45"/>
  <c r="Y5" i="45"/>
  <c r="W4" i="45"/>
  <c r="U3" i="45"/>
  <c r="V8" i="45"/>
  <c r="T7" i="45"/>
  <c r="X5" i="45"/>
  <c r="V4" i="45"/>
  <c r="T3" i="45"/>
  <c r="L8" i="45"/>
  <c r="P6" i="45"/>
  <c r="N5" i="45"/>
  <c r="L4" i="45"/>
  <c r="K8" i="45"/>
  <c r="Q7" i="45"/>
  <c r="O6" i="45"/>
  <c r="M5" i="45"/>
  <c r="K4" i="45"/>
  <c r="Q3" i="45"/>
  <c r="P7" i="45"/>
  <c r="N6" i="45"/>
  <c r="L5" i="45"/>
  <c r="P3" i="45"/>
  <c r="Q8" i="45"/>
  <c r="O7" i="45"/>
  <c r="M6" i="45"/>
  <c r="K5" i="45"/>
  <c r="Q4" i="45"/>
  <c r="O3" i="45"/>
  <c r="P8" i="45"/>
  <c r="N7" i="45"/>
  <c r="L6" i="45"/>
  <c r="P4" i="45"/>
  <c r="N3" i="45"/>
  <c r="O8" i="45"/>
  <c r="M7" i="45"/>
  <c r="K6" i="45"/>
  <c r="Q5" i="45"/>
  <c r="O4" i="45"/>
  <c r="M3" i="45"/>
  <c r="N8" i="45"/>
  <c r="L7" i="45"/>
  <c r="P5" i="45"/>
  <c r="N4" i="45"/>
  <c r="L3" i="45"/>
  <c r="M8" i="45"/>
  <c r="K7" i="45"/>
  <c r="Q6" i="45"/>
  <c r="O5" i="45"/>
  <c r="M4" i="45"/>
  <c r="K3" i="45"/>
  <c r="E10" i="45"/>
  <c r="C9" i="45"/>
  <c r="M8" i="44"/>
  <c r="O6" i="44"/>
  <c r="Q8" i="44"/>
  <c r="L6" i="44"/>
  <c r="M3" i="44"/>
  <c r="K7" i="44"/>
  <c r="M5" i="44"/>
  <c r="O7" i="44"/>
  <c r="P4" i="44"/>
  <c r="N8" i="44"/>
  <c r="Q6" i="44"/>
  <c r="O5" i="44"/>
  <c r="P6" i="44"/>
  <c r="Q3" i="44"/>
  <c r="K5" i="44"/>
  <c r="O8" i="44"/>
  <c r="P5" i="44"/>
  <c r="M4" i="44"/>
  <c r="U8" i="44"/>
  <c r="S7" i="44"/>
  <c r="Y6" i="44"/>
  <c r="W5" i="44"/>
  <c r="U4" i="44"/>
  <c r="S3" i="44"/>
  <c r="T8" i="44"/>
  <c r="X6" i="44"/>
  <c r="V5" i="44"/>
  <c r="T4" i="44"/>
  <c r="S8" i="44"/>
  <c r="Y7" i="44"/>
  <c r="W6" i="44"/>
  <c r="U5" i="44"/>
  <c r="S4" i="44"/>
  <c r="Y3" i="44"/>
  <c r="X7" i="44"/>
  <c r="V6" i="44"/>
  <c r="T5" i="44"/>
  <c r="X3" i="44"/>
  <c r="Y8" i="44"/>
  <c r="W7" i="44"/>
  <c r="U6" i="44"/>
  <c r="S5" i="44"/>
  <c r="Y4" i="44"/>
  <c r="W3" i="44"/>
  <c r="X8" i="44"/>
  <c r="V7" i="44"/>
  <c r="T6" i="44"/>
  <c r="X4" i="44"/>
  <c r="V3" i="44"/>
  <c r="W8" i="44"/>
  <c r="U7" i="44"/>
  <c r="S6" i="44"/>
  <c r="Y5" i="44"/>
  <c r="W4" i="44"/>
  <c r="U3" i="44"/>
  <c r="V8" i="44"/>
  <c r="T7" i="44"/>
  <c r="X5" i="44"/>
  <c r="V4" i="44"/>
  <c r="T3" i="44"/>
  <c r="E10" i="44"/>
  <c r="C9" i="44"/>
  <c r="O6" i="43"/>
  <c r="L3" i="43"/>
  <c r="M5" i="43"/>
  <c r="M4" i="43"/>
  <c r="P8" i="43"/>
  <c r="Q5" i="43"/>
  <c r="Q4" i="43"/>
  <c r="N4" i="43"/>
  <c r="K7" i="43"/>
  <c r="K6" i="43"/>
  <c r="K4" i="43"/>
  <c r="K3" i="43"/>
  <c r="N7" i="43"/>
  <c r="O4" i="43"/>
  <c r="M8" i="43"/>
  <c r="Q7" i="43"/>
  <c r="P3" i="43"/>
  <c r="M7" i="43"/>
  <c r="O3" i="43"/>
  <c r="P6" i="43"/>
  <c r="Q3" i="43"/>
  <c r="Q8" i="43"/>
  <c r="L6" i="43"/>
  <c r="M3" i="43"/>
  <c r="Q6" i="43"/>
  <c r="U8" i="43"/>
  <c r="S7" i="43"/>
  <c r="Y6" i="43"/>
  <c r="W5" i="43"/>
  <c r="U4" i="43"/>
  <c r="S3" i="43"/>
  <c r="T8" i="43"/>
  <c r="X6" i="43"/>
  <c r="V5" i="43"/>
  <c r="T4" i="43"/>
  <c r="S8" i="43"/>
  <c r="Y7" i="43"/>
  <c r="W6" i="43"/>
  <c r="U5" i="43"/>
  <c r="S4" i="43"/>
  <c r="Y3" i="43"/>
  <c r="X7" i="43"/>
  <c r="V6" i="43"/>
  <c r="T5" i="43"/>
  <c r="X3" i="43"/>
  <c r="Y8" i="43"/>
  <c r="W7" i="43"/>
  <c r="U6" i="43"/>
  <c r="S5" i="43"/>
  <c r="Y4" i="43"/>
  <c r="W3" i="43"/>
  <c r="X8" i="43"/>
  <c r="V7" i="43"/>
  <c r="T6" i="43"/>
  <c r="X4" i="43"/>
  <c r="V3" i="43"/>
  <c r="W8" i="43"/>
  <c r="U7" i="43"/>
  <c r="S6" i="43"/>
  <c r="Y5" i="43"/>
  <c r="W4" i="43"/>
  <c r="U3" i="43"/>
  <c r="V8" i="43"/>
  <c r="T7" i="43"/>
  <c r="X5" i="43"/>
  <c r="V4" i="43"/>
  <c r="T3" i="43"/>
  <c r="E10" i="43"/>
  <c r="C9" i="43"/>
  <c r="U8" i="42"/>
  <c r="S7" i="42"/>
  <c r="Y6" i="42"/>
  <c r="W5" i="42"/>
  <c r="U4" i="42"/>
  <c r="S3" i="42"/>
  <c r="T8" i="42"/>
  <c r="X6" i="42"/>
  <c r="V5" i="42"/>
  <c r="T4" i="42"/>
  <c r="S8" i="42"/>
  <c r="Y7" i="42"/>
  <c r="W6" i="42"/>
  <c r="U5" i="42"/>
  <c r="S4" i="42"/>
  <c r="Y3" i="42"/>
  <c r="X7" i="42"/>
  <c r="V6" i="42"/>
  <c r="T5" i="42"/>
  <c r="X3" i="42"/>
  <c r="Y8" i="42"/>
  <c r="W7" i="42"/>
  <c r="U6" i="42"/>
  <c r="S5" i="42"/>
  <c r="Y4" i="42"/>
  <c r="W3" i="42"/>
  <c r="V4" i="42"/>
  <c r="T3" i="42"/>
  <c r="X8" i="42"/>
  <c r="V7" i="42"/>
  <c r="T6" i="42"/>
  <c r="X4" i="42"/>
  <c r="V3" i="42"/>
  <c r="W8" i="42"/>
  <c r="U7" i="42"/>
  <c r="S6" i="42"/>
  <c r="Y5" i="42"/>
  <c r="W4" i="42"/>
  <c r="U3" i="42"/>
  <c r="V8" i="42"/>
  <c r="T7" i="42"/>
  <c r="X5" i="42"/>
  <c r="E10" i="42"/>
  <c r="C9" i="42"/>
  <c r="O6" i="41"/>
  <c r="Q8" i="41"/>
  <c r="N7" i="41"/>
  <c r="O4" i="41"/>
  <c r="M8" i="41"/>
  <c r="M5" i="41"/>
  <c r="O7" i="41"/>
  <c r="L6" i="41"/>
  <c r="M3" i="41"/>
  <c r="K7" i="41"/>
  <c r="K4" i="41"/>
  <c r="M6" i="41"/>
  <c r="P4" i="41"/>
  <c r="N8" i="41"/>
  <c r="Q6" i="41"/>
  <c r="P6" i="41"/>
  <c r="Q3" i="41"/>
  <c r="K5" i="41"/>
  <c r="N3" i="41"/>
  <c r="L7" i="41"/>
  <c r="M4" i="41"/>
  <c r="U8" i="41"/>
  <c r="S7" i="41"/>
  <c r="Y6" i="41"/>
  <c r="W5" i="41"/>
  <c r="U4" i="41"/>
  <c r="S3" i="41"/>
  <c r="T8" i="41"/>
  <c r="X6" i="41"/>
  <c r="V5" i="41"/>
  <c r="T4" i="41"/>
  <c r="V4" i="41"/>
  <c r="S8" i="41"/>
  <c r="Y7" i="41"/>
  <c r="W6" i="41"/>
  <c r="U5" i="41"/>
  <c r="S4" i="41"/>
  <c r="Y3" i="41"/>
  <c r="X7" i="41"/>
  <c r="V6" i="41"/>
  <c r="T5" i="41"/>
  <c r="X3" i="41"/>
  <c r="Y8" i="41"/>
  <c r="W7" i="41"/>
  <c r="U6" i="41"/>
  <c r="S5" i="41"/>
  <c r="Y4" i="41"/>
  <c r="W3" i="41"/>
  <c r="X8" i="41"/>
  <c r="V7" i="41"/>
  <c r="T6" i="41"/>
  <c r="X4" i="41"/>
  <c r="V3" i="41"/>
  <c r="T3" i="41"/>
  <c r="W8" i="41"/>
  <c r="U7" i="41"/>
  <c r="S6" i="41"/>
  <c r="Y5" i="41"/>
  <c r="W4" i="41"/>
  <c r="U3" i="41"/>
  <c r="V8" i="41"/>
  <c r="T7" i="41"/>
  <c r="X5" i="41"/>
  <c r="E10" i="41"/>
  <c r="C9" i="41"/>
  <c r="C10" i="40"/>
  <c r="A9" i="40"/>
  <c r="U8" i="40"/>
  <c r="S7" i="40"/>
  <c r="Y6" i="40"/>
  <c r="W5" i="40"/>
  <c r="U4" i="40"/>
  <c r="S3" i="40"/>
  <c r="T8" i="40"/>
  <c r="X6" i="40"/>
  <c r="V5" i="40"/>
  <c r="T4" i="40"/>
  <c r="T3" i="40"/>
  <c r="S8" i="40"/>
  <c r="Y7" i="40"/>
  <c r="W6" i="40"/>
  <c r="U5" i="40"/>
  <c r="S4" i="40"/>
  <c r="Y3" i="40"/>
  <c r="X7" i="40"/>
  <c r="V6" i="40"/>
  <c r="T5" i="40"/>
  <c r="X3" i="40"/>
  <c r="Y8" i="40"/>
  <c r="W7" i="40"/>
  <c r="U6" i="40"/>
  <c r="S5" i="40"/>
  <c r="Y4" i="40"/>
  <c r="W3" i="40"/>
  <c r="X8" i="40"/>
  <c r="V7" i="40"/>
  <c r="T6" i="40"/>
  <c r="X4" i="40"/>
  <c r="V3" i="40"/>
  <c r="W8" i="40"/>
  <c r="U7" i="40"/>
  <c r="S6" i="40"/>
  <c r="Y5" i="40"/>
  <c r="W4" i="40"/>
  <c r="U3" i="40"/>
  <c r="V8" i="40"/>
  <c r="T7" i="40"/>
  <c r="X5" i="40"/>
  <c r="V4" i="40"/>
  <c r="S1" i="1"/>
  <c r="A10" i="1"/>
  <c r="A9" i="1" s="1"/>
  <c r="G10" i="50" l="1"/>
  <c r="E9" i="50"/>
  <c r="G10" i="49"/>
  <c r="E9" i="49"/>
  <c r="G10" i="48"/>
  <c r="E9" i="48"/>
  <c r="G10" i="47"/>
  <c r="E9" i="47"/>
  <c r="G10" i="46"/>
  <c r="E9" i="46"/>
  <c r="G10" i="45"/>
  <c r="E9" i="45"/>
  <c r="G10" i="44"/>
  <c r="E9" i="44"/>
  <c r="G10" i="43"/>
  <c r="E9" i="43"/>
  <c r="G10" i="42"/>
  <c r="E9" i="42"/>
  <c r="G10" i="41"/>
  <c r="E9" i="41"/>
  <c r="E10" i="40"/>
  <c r="C9" i="40"/>
  <c r="C10" i="1"/>
  <c r="I10" i="50" l="1"/>
  <c r="G9" i="50"/>
  <c r="I10" i="49"/>
  <c r="G9" i="49"/>
  <c r="I10" i="48"/>
  <c r="G9" i="48"/>
  <c r="I10" i="47"/>
  <c r="G9" i="47"/>
  <c r="I10" i="46"/>
  <c r="G9" i="46"/>
  <c r="I10" i="45"/>
  <c r="G9" i="45"/>
  <c r="I10" i="44"/>
  <c r="G9" i="44"/>
  <c r="I10" i="43"/>
  <c r="G9" i="43"/>
  <c r="I10" i="42"/>
  <c r="G9" i="42"/>
  <c r="I10" i="41"/>
  <c r="G9" i="41"/>
  <c r="G10" i="40"/>
  <c r="E9" i="40"/>
  <c r="E10" i="1"/>
  <c r="C9" i="1"/>
  <c r="I9" i="50" l="1"/>
  <c r="K10" i="50"/>
  <c r="K10" i="49"/>
  <c r="I9" i="49"/>
  <c r="K10" i="48"/>
  <c r="I9" i="48"/>
  <c r="K10" i="47"/>
  <c r="I9" i="47"/>
  <c r="I9" i="46"/>
  <c r="K10" i="46"/>
  <c r="K10" i="45"/>
  <c r="I9" i="45"/>
  <c r="K10" i="44"/>
  <c r="I9" i="44"/>
  <c r="K10" i="43"/>
  <c r="I9" i="43"/>
  <c r="I9" i="42"/>
  <c r="K10" i="42"/>
  <c r="K10" i="41"/>
  <c r="I9" i="41"/>
  <c r="I10" i="40"/>
  <c r="G9" i="40"/>
  <c r="G10" i="1"/>
  <c r="E9" i="1"/>
  <c r="P8" i="1"/>
  <c r="M7" i="1"/>
  <c r="O5" i="1"/>
  <c r="L4" i="1"/>
  <c r="Q3" i="1"/>
  <c r="O8" i="1"/>
  <c r="L7" i="1"/>
  <c r="Q6" i="1"/>
  <c r="N5" i="1"/>
  <c r="P3" i="1"/>
  <c r="N7" i="1"/>
  <c r="P5" i="1"/>
  <c r="K4" i="1"/>
  <c r="N8" i="1"/>
  <c r="K7" i="1"/>
  <c r="P6" i="1"/>
  <c r="M5" i="1"/>
  <c r="O3" i="1"/>
  <c r="M8" i="1"/>
  <c r="O6" i="1"/>
  <c r="L5" i="1"/>
  <c r="Q4" i="1"/>
  <c r="N3" i="1"/>
  <c r="M4" i="1"/>
  <c r="L8" i="1"/>
  <c r="Q7" i="1"/>
  <c r="N6" i="1"/>
  <c r="K5" i="1"/>
  <c r="P4" i="1"/>
  <c r="M3" i="1"/>
  <c r="K6" i="1"/>
  <c r="K8" i="1"/>
  <c r="P7" i="1"/>
  <c r="M6" i="1"/>
  <c r="O4" i="1"/>
  <c r="L3" i="1"/>
  <c r="Q8" i="1"/>
  <c r="O7" i="1"/>
  <c r="L6" i="1"/>
  <c r="Q5" i="1"/>
  <c r="N4" i="1"/>
  <c r="K3" i="1"/>
  <c r="S10" i="50" l="1"/>
  <c r="K9" i="50"/>
  <c r="S10" i="49"/>
  <c r="K9" i="49"/>
  <c r="S10" i="48"/>
  <c r="K9" i="48"/>
  <c r="S10" i="47"/>
  <c r="K9" i="47"/>
  <c r="S10" i="46"/>
  <c r="K9" i="46"/>
  <c r="S10" i="45"/>
  <c r="K9" i="45"/>
  <c r="S10" i="44"/>
  <c r="K9" i="44"/>
  <c r="S10" i="43"/>
  <c r="K9" i="43"/>
  <c r="S10" i="42"/>
  <c r="K9" i="42"/>
  <c r="S10" i="41"/>
  <c r="K9" i="41"/>
  <c r="K10" i="40"/>
  <c r="I9" i="40"/>
  <c r="I10" i="1"/>
  <c r="G9" i="1"/>
  <c r="Y8" i="1"/>
  <c r="V7" i="1"/>
  <c r="S6" i="1"/>
  <c r="X5" i="1"/>
  <c r="U4" i="1"/>
  <c r="U7" i="1"/>
  <c r="T4" i="1"/>
  <c r="Y3" i="1"/>
  <c r="X8" i="1"/>
  <c r="W5" i="1"/>
  <c r="T6" i="1"/>
  <c r="V4" i="1"/>
  <c r="W8" i="1"/>
  <c r="T7" i="1"/>
  <c r="Y6" i="1"/>
  <c r="V5" i="1"/>
  <c r="S4" i="1"/>
  <c r="X3" i="1"/>
  <c r="S7" i="1"/>
  <c r="X6" i="1"/>
  <c r="U5" i="1"/>
  <c r="W3" i="1"/>
  <c r="W7" i="1"/>
  <c r="V8" i="1"/>
  <c r="U8" i="1"/>
  <c r="W6" i="1"/>
  <c r="T5" i="1"/>
  <c r="Y4" i="1"/>
  <c r="V3" i="1"/>
  <c r="U3" i="1"/>
  <c r="T8" i="1"/>
  <c r="Y7" i="1"/>
  <c r="V6" i="1"/>
  <c r="S5" i="1"/>
  <c r="X4" i="1"/>
  <c r="Y5" i="1"/>
  <c r="S3" i="1"/>
  <c r="S8" i="1"/>
  <c r="X7" i="1"/>
  <c r="U6" i="1"/>
  <c r="W4" i="1"/>
  <c r="T3" i="1"/>
  <c r="A16" i="50" l="1"/>
  <c r="C16" i="50" s="1"/>
  <c r="E16" i="50" s="1"/>
  <c r="G16" i="50" s="1"/>
  <c r="I16" i="50" s="1"/>
  <c r="K16" i="50" s="1"/>
  <c r="S16" i="50" s="1"/>
  <c r="A22" i="50" s="1"/>
  <c r="C22" i="50" s="1"/>
  <c r="E22" i="50" s="1"/>
  <c r="G22" i="50" s="1"/>
  <c r="I22" i="50" s="1"/>
  <c r="K22" i="50" s="1"/>
  <c r="S22" i="50" s="1"/>
  <c r="A28" i="50" s="1"/>
  <c r="C28" i="50" s="1"/>
  <c r="E28" i="50" s="1"/>
  <c r="G28" i="50" s="1"/>
  <c r="I28" i="50" s="1"/>
  <c r="K28" i="50" s="1"/>
  <c r="S28" i="50" s="1"/>
  <c r="A34" i="50" s="1"/>
  <c r="C34" i="50" s="1"/>
  <c r="E34" i="50" s="1"/>
  <c r="G34" i="50" s="1"/>
  <c r="I34" i="50" s="1"/>
  <c r="K34" i="50" s="1"/>
  <c r="S34" i="50" s="1"/>
  <c r="A40" i="50" s="1"/>
  <c r="C40" i="50" s="1"/>
  <c r="S9" i="50"/>
  <c r="A16" i="49"/>
  <c r="C16" i="49" s="1"/>
  <c r="E16" i="49" s="1"/>
  <c r="G16" i="49" s="1"/>
  <c r="I16" i="49" s="1"/>
  <c r="K16" i="49" s="1"/>
  <c r="S16" i="49" s="1"/>
  <c r="A22" i="49" s="1"/>
  <c r="C22" i="49" s="1"/>
  <c r="E22" i="49" s="1"/>
  <c r="G22" i="49" s="1"/>
  <c r="I22" i="49" s="1"/>
  <c r="K22" i="49" s="1"/>
  <c r="S22" i="49" s="1"/>
  <c r="A28" i="49" s="1"/>
  <c r="C28" i="49" s="1"/>
  <c r="E28" i="49" s="1"/>
  <c r="G28" i="49" s="1"/>
  <c r="I28" i="49" s="1"/>
  <c r="K28" i="49" s="1"/>
  <c r="S28" i="49" s="1"/>
  <c r="A34" i="49" s="1"/>
  <c r="C34" i="49" s="1"/>
  <c r="E34" i="49" s="1"/>
  <c r="G34" i="49" s="1"/>
  <c r="I34" i="49" s="1"/>
  <c r="K34" i="49" s="1"/>
  <c r="S34" i="49" s="1"/>
  <c r="A40" i="49" s="1"/>
  <c r="C40" i="49" s="1"/>
  <c r="S9" i="49"/>
  <c r="A16" i="48"/>
  <c r="C16" i="48" s="1"/>
  <c r="E16" i="48" s="1"/>
  <c r="G16" i="48" s="1"/>
  <c r="I16" i="48" s="1"/>
  <c r="K16" i="48" s="1"/>
  <c r="S16" i="48" s="1"/>
  <c r="A22" i="48" s="1"/>
  <c r="C22" i="48" s="1"/>
  <c r="E22" i="48" s="1"/>
  <c r="G22" i="48" s="1"/>
  <c r="I22" i="48" s="1"/>
  <c r="K22" i="48" s="1"/>
  <c r="S22" i="48" s="1"/>
  <c r="A28" i="48" s="1"/>
  <c r="C28" i="48" s="1"/>
  <c r="E28" i="48" s="1"/>
  <c r="G28" i="48" s="1"/>
  <c r="I28" i="48" s="1"/>
  <c r="K28" i="48" s="1"/>
  <c r="S28" i="48" s="1"/>
  <c r="A34" i="48" s="1"/>
  <c r="C34" i="48" s="1"/>
  <c r="E34" i="48" s="1"/>
  <c r="G34" i="48" s="1"/>
  <c r="I34" i="48" s="1"/>
  <c r="K34" i="48" s="1"/>
  <c r="S34" i="48" s="1"/>
  <c r="A40" i="48" s="1"/>
  <c r="C40" i="48" s="1"/>
  <c r="S9" i="48"/>
  <c r="A16" i="47"/>
  <c r="C16" i="47" s="1"/>
  <c r="E16" i="47" s="1"/>
  <c r="G16" i="47" s="1"/>
  <c r="I16" i="47" s="1"/>
  <c r="K16" i="47" s="1"/>
  <c r="S16" i="47" s="1"/>
  <c r="A22" i="47" s="1"/>
  <c r="C22" i="47" s="1"/>
  <c r="E22" i="47" s="1"/>
  <c r="G22" i="47" s="1"/>
  <c r="I22" i="47" s="1"/>
  <c r="K22" i="47" s="1"/>
  <c r="S22" i="47" s="1"/>
  <c r="A28" i="47" s="1"/>
  <c r="C28" i="47" s="1"/>
  <c r="E28" i="47" s="1"/>
  <c r="G28" i="47" s="1"/>
  <c r="I28" i="47" s="1"/>
  <c r="K28" i="47" s="1"/>
  <c r="S28" i="47" s="1"/>
  <c r="A34" i="47" s="1"/>
  <c r="C34" i="47" s="1"/>
  <c r="E34" i="47" s="1"/>
  <c r="G34" i="47" s="1"/>
  <c r="I34" i="47" s="1"/>
  <c r="K34" i="47" s="1"/>
  <c r="S34" i="47" s="1"/>
  <c r="A40" i="47" s="1"/>
  <c r="C40" i="47" s="1"/>
  <c r="S9" i="47"/>
  <c r="A16" i="46"/>
  <c r="C16" i="46" s="1"/>
  <c r="E16" i="46" s="1"/>
  <c r="G16" i="46" s="1"/>
  <c r="I16" i="46" s="1"/>
  <c r="K16" i="46" s="1"/>
  <c r="S16" i="46" s="1"/>
  <c r="A22" i="46" s="1"/>
  <c r="C22" i="46" s="1"/>
  <c r="E22" i="46" s="1"/>
  <c r="G22" i="46" s="1"/>
  <c r="I22" i="46" s="1"/>
  <c r="K22" i="46" s="1"/>
  <c r="S22" i="46" s="1"/>
  <c r="A28" i="46" s="1"/>
  <c r="C28" i="46" s="1"/>
  <c r="E28" i="46" s="1"/>
  <c r="G28" i="46" s="1"/>
  <c r="I28" i="46" s="1"/>
  <c r="K28" i="46" s="1"/>
  <c r="S28" i="46" s="1"/>
  <c r="A34" i="46" s="1"/>
  <c r="C34" i="46" s="1"/>
  <c r="E34" i="46" s="1"/>
  <c r="G34" i="46" s="1"/>
  <c r="I34" i="46" s="1"/>
  <c r="K34" i="46" s="1"/>
  <c r="S34" i="46" s="1"/>
  <c r="A40" i="46" s="1"/>
  <c r="C40" i="46" s="1"/>
  <c r="S9" i="46"/>
  <c r="A16" i="45"/>
  <c r="C16" i="45" s="1"/>
  <c r="E16" i="45" s="1"/>
  <c r="G16" i="45" s="1"/>
  <c r="I16" i="45" s="1"/>
  <c r="K16" i="45" s="1"/>
  <c r="S16" i="45" s="1"/>
  <c r="A22" i="45" s="1"/>
  <c r="C22" i="45" s="1"/>
  <c r="E22" i="45" s="1"/>
  <c r="G22" i="45" s="1"/>
  <c r="I22" i="45" s="1"/>
  <c r="K22" i="45" s="1"/>
  <c r="S22" i="45" s="1"/>
  <c r="A28" i="45" s="1"/>
  <c r="C28" i="45" s="1"/>
  <c r="E28" i="45" s="1"/>
  <c r="G28" i="45" s="1"/>
  <c r="I28" i="45" s="1"/>
  <c r="K28" i="45" s="1"/>
  <c r="S28" i="45" s="1"/>
  <c r="A34" i="45" s="1"/>
  <c r="C34" i="45" s="1"/>
  <c r="E34" i="45" s="1"/>
  <c r="G34" i="45" s="1"/>
  <c r="I34" i="45" s="1"/>
  <c r="K34" i="45" s="1"/>
  <c r="S34" i="45" s="1"/>
  <c r="A40" i="45" s="1"/>
  <c r="C40" i="45" s="1"/>
  <c r="S9" i="45"/>
  <c r="A16" i="44"/>
  <c r="C16" i="44" s="1"/>
  <c r="E16" i="44" s="1"/>
  <c r="G16" i="44" s="1"/>
  <c r="I16" i="44" s="1"/>
  <c r="K16" i="44" s="1"/>
  <c r="S16" i="44" s="1"/>
  <c r="A22" i="44" s="1"/>
  <c r="C22" i="44" s="1"/>
  <c r="E22" i="44" s="1"/>
  <c r="G22" i="44" s="1"/>
  <c r="I22" i="44" s="1"/>
  <c r="K22" i="44" s="1"/>
  <c r="S22" i="44" s="1"/>
  <c r="A28" i="44" s="1"/>
  <c r="C28" i="44" s="1"/>
  <c r="E28" i="44" s="1"/>
  <c r="G28" i="44" s="1"/>
  <c r="I28" i="44" s="1"/>
  <c r="K28" i="44" s="1"/>
  <c r="S28" i="44" s="1"/>
  <c r="A34" i="44" s="1"/>
  <c r="C34" i="44" s="1"/>
  <c r="E34" i="44" s="1"/>
  <c r="G34" i="44" s="1"/>
  <c r="I34" i="44" s="1"/>
  <c r="K34" i="44" s="1"/>
  <c r="S34" i="44" s="1"/>
  <c r="A40" i="44" s="1"/>
  <c r="C40" i="44" s="1"/>
  <c r="S9" i="44"/>
  <c r="A16" i="43"/>
  <c r="C16" i="43" s="1"/>
  <c r="E16" i="43" s="1"/>
  <c r="G16" i="43" s="1"/>
  <c r="I16" i="43" s="1"/>
  <c r="K16" i="43" s="1"/>
  <c r="S16" i="43" s="1"/>
  <c r="A22" i="43" s="1"/>
  <c r="C22" i="43" s="1"/>
  <c r="E22" i="43" s="1"/>
  <c r="G22" i="43" s="1"/>
  <c r="I22" i="43" s="1"/>
  <c r="K22" i="43" s="1"/>
  <c r="S22" i="43" s="1"/>
  <c r="A28" i="43" s="1"/>
  <c r="C28" i="43" s="1"/>
  <c r="E28" i="43" s="1"/>
  <c r="G28" i="43" s="1"/>
  <c r="I28" i="43" s="1"/>
  <c r="K28" i="43" s="1"/>
  <c r="S28" i="43" s="1"/>
  <c r="A34" i="43" s="1"/>
  <c r="C34" i="43" s="1"/>
  <c r="E34" i="43" s="1"/>
  <c r="G34" i="43" s="1"/>
  <c r="I34" i="43" s="1"/>
  <c r="K34" i="43" s="1"/>
  <c r="S34" i="43" s="1"/>
  <c r="A40" i="43" s="1"/>
  <c r="C40" i="43" s="1"/>
  <c r="S9" i="43"/>
  <c r="A16" i="42"/>
  <c r="C16" i="42" s="1"/>
  <c r="E16" i="42" s="1"/>
  <c r="G16" i="42" s="1"/>
  <c r="I16" i="42" s="1"/>
  <c r="K16" i="42" s="1"/>
  <c r="S16" i="42" s="1"/>
  <c r="A22" i="42" s="1"/>
  <c r="C22" i="42" s="1"/>
  <c r="G22" i="42" s="1"/>
  <c r="I22" i="42" s="1"/>
  <c r="K22" i="42" s="1"/>
  <c r="S22" i="42" s="1"/>
  <c r="A28" i="42" s="1"/>
  <c r="C28" i="42" s="1"/>
  <c r="E28" i="42" s="1"/>
  <c r="G28" i="42" s="1"/>
  <c r="I28" i="42" s="1"/>
  <c r="K28" i="42" s="1"/>
  <c r="S28" i="42" s="1"/>
  <c r="A34" i="42" s="1"/>
  <c r="C34" i="42" s="1"/>
  <c r="E34" i="42" s="1"/>
  <c r="G34" i="42" s="1"/>
  <c r="I34" i="42" s="1"/>
  <c r="K34" i="42" s="1"/>
  <c r="S34" i="42" s="1"/>
  <c r="A40" i="42" s="1"/>
  <c r="C40" i="42" s="1"/>
  <c r="S9" i="42"/>
  <c r="A16" i="41"/>
  <c r="C16" i="41" s="1"/>
  <c r="E16" i="41" s="1"/>
  <c r="G16" i="41" s="1"/>
  <c r="I16" i="41" s="1"/>
  <c r="K16" i="41" s="1"/>
  <c r="S16" i="41" s="1"/>
  <c r="A22" i="41" s="1"/>
  <c r="C22" i="41" s="1"/>
  <c r="E22" i="41" s="1"/>
  <c r="G22" i="41" s="1"/>
  <c r="I22" i="41" s="1"/>
  <c r="K22" i="41" s="1"/>
  <c r="S22" i="41" s="1"/>
  <c r="A28" i="41" s="1"/>
  <c r="C28" i="41" s="1"/>
  <c r="E28" i="41" s="1"/>
  <c r="G28" i="41" s="1"/>
  <c r="I28" i="41" s="1"/>
  <c r="K28" i="41" s="1"/>
  <c r="S28" i="41" s="1"/>
  <c r="A34" i="41" s="1"/>
  <c r="C34" i="41" s="1"/>
  <c r="E34" i="41" s="1"/>
  <c r="G34" i="41" s="1"/>
  <c r="I34" i="41" s="1"/>
  <c r="K34" i="41" s="1"/>
  <c r="S34" i="41" s="1"/>
  <c r="A40" i="41" s="1"/>
  <c r="C40" i="41" s="1"/>
  <c r="S9" i="41"/>
  <c r="S10" i="40"/>
  <c r="K9" i="40"/>
  <c r="K10" i="1"/>
  <c r="K9" i="1" s="1"/>
  <c r="I9" i="1"/>
  <c r="A16" i="40" l="1"/>
  <c r="C16" i="40" s="1"/>
  <c r="E16" i="40" s="1"/>
  <c r="G16" i="40" s="1"/>
  <c r="I16" i="40" s="1"/>
  <c r="K16" i="40" s="1"/>
  <c r="S16" i="40" s="1"/>
  <c r="A22" i="40" s="1"/>
  <c r="C22" i="40" s="1"/>
  <c r="E22" i="40" s="1"/>
  <c r="G22" i="40" s="1"/>
  <c r="I22" i="40" s="1"/>
  <c r="K22" i="40" s="1"/>
  <c r="S22" i="40" s="1"/>
  <c r="A28" i="40" s="1"/>
  <c r="C28" i="40" s="1"/>
  <c r="E28" i="40" s="1"/>
  <c r="G28" i="40" s="1"/>
  <c r="I28" i="40" s="1"/>
  <c r="K28" i="40" s="1"/>
  <c r="S28" i="40" s="1"/>
  <c r="A34" i="40" s="1"/>
  <c r="C34" i="40" s="1"/>
  <c r="E34" i="40" s="1"/>
  <c r="G34" i="40" s="1"/>
  <c r="I34" i="40" s="1"/>
  <c r="K34" i="40" s="1"/>
  <c r="S34" i="40" s="1"/>
  <c r="A40" i="40" s="1"/>
  <c r="C40" i="40" s="1"/>
  <c r="S9" i="40"/>
  <c r="S10" i="1"/>
  <c r="S9" i="1" s="1"/>
  <c r="A16" i="1" l="1"/>
  <c r="C16" i="1" s="1"/>
  <c r="E16" i="1" l="1"/>
  <c r="G16" i="1" l="1"/>
  <c r="I16" i="1" s="1"/>
  <c r="K16" i="1" s="1"/>
  <c r="S16" i="1" l="1"/>
  <c r="A22" i="1" l="1"/>
  <c r="C22" i="1" l="1"/>
  <c r="E22" i="1" l="1"/>
  <c r="G22" i="1" l="1"/>
  <c r="I22" i="1" s="1"/>
  <c r="K22" i="1" s="1"/>
  <c r="S22" i="1" l="1"/>
  <c r="A28" i="1" l="1"/>
  <c r="C28" i="1" l="1"/>
  <c r="E28" i="1" l="1"/>
  <c r="G28" i="1" l="1"/>
  <c r="I28" i="1" s="1"/>
  <c r="K28" i="1" s="1"/>
  <c r="S28" i="1" l="1"/>
  <c r="A36" i="1" l="1"/>
  <c r="C36" i="1" l="1"/>
  <c r="E36" i="1" l="1"/>
  <c r="G36" i="1" l="1"/>
  <c r="I36" i="1" s="1"/>
  <c r="K36" i="1" s="1"/>
  <c r="S36" i="1" l="1"/>
  <c r="A42" i="1" l="1"/>
  <c r="C42" i="1" l="1"/>
</calcChain>
</file>

<file path=xl/sharedStrings.xml><?xml version="1.0" encoding="utf-8"?>
<sst xmlns="http://schemas.openxmlformats.org/spreadsheetml/2006/main" count="332" uniqueCount="128">
  <si>
    <t>FERIADO</t>
  </si>
  <si>
    <t>SEM AGENDA PÚBLICA</t>
  </si>
  <si>
    <t>10h00 - 1ª Reunião Extraordinária do</t>
  </si>
  <si>
    <t>Conselho Deliberativo Estadual do SEBRAE/RJ</t>
  </si>
  <si>
    <t xml:space="preserve"> – CDE de 2024 </t>
  </si>
  <si>
    <t>Participação Presidente André Vila</t>
  </si>
  <si>
    <t>Local:  Av. Marechal Câmara, n.º 171, 8º andar</t>
  </si>
  <si>
    <r>
      <t>Etapa 1:</t>
    </r>
    <r>
      <rPr>
        <b/>
        <sz val="12"/>
        <color theme="1" tint="0.34998626667073579"/>
        <rFont val="Calibri"/>
        <family val="2"/>
        <scheme val="minor"/>
      </rPr>
      <t xml:space="preserve"> Insira o Ano e Mês de Início</t>
    </r>
  </si>
  <si>
    <t>09h00 - Reunião de Secretariado</t>
  </si>
  <si>
    <t>18h00 - Reabertura do Teatro Correios, em</t>
  </si>
  <si>
    <t xml:space="preserve"> homenagem a Léa Garcia</t>
  </si>
  <si>
    <t>Ano</t>
  </si>
  <si>
    <t>Local: Salão Nobre do Palácio Guanabara</t>
  </si>
  <si>
    <t>Local:  Rua Visconde de Itaboraí, 20 - Centro.</t>
  </si>
  <si>
    <t>Mês de Início</t>
  </si>
  <si>
    <t xml:space="preserve">16h00 - Cerimônia de Assinatura de adesão da Supervia, </t>
  </si>
  <si>
    <t>Viagem a Macaé</t>
  </si>
  <si>
    <t>Metrô e Barcas ao sistema de identificação facial da PM</t>
  </si>
  <si>
    <t>[Governo do Estado do Rio de Janeiro]</t>
  </si>
  <si>
    <t>Local: Macaé</t>
  </si>
  <si>
    <t xml:space="preserve">Local:   Salão Nobre do Palácio Guanabara </t>
  </si>
  <si>
    <t xml:space="preserve"> Rua Pinheiro Machado s/nº - Laranjeiras/RJ.</t>
  </si>
  <si>
    <t>Anotações</t>
  </si>
  <si>
    <t>Modelos de Calendário por Vertex42</t>
  </si>
  <si>
    <t>https://www.vertex42.com/calendars/</t>
  </si>
  <si>
    <t>PONTO FACULTATIVO</t>
  </si>
  <si>
    <t xml:space="preserve">FERIADO				</t>
  </si>
  <si>
    <t xml:space="preserve">16h00 - Assembleia Geral Extraordinária </t>
  </si>
  <si>
    <t>10h00 - 1º e 2º Reuniões Ordinárias do Conselho</t>
  </si>
  <si>
    <t>ABDE</t>
  </si>
  <si>
    <t xml:space="preserve"> Deliberativo Estadual do SEBRAE/RJ </t>
  </si>
  <si>
    <t xml:space="preserve">Participação Presidente André Vila	</t>
  </si>
  <si>
    <t>Local: Eletrônica, via Teams</t>
  </si>
  <si>
    <t>Local: Sede do SEBRAE  (Av. Marechal</t>
  </si>
  <si>
    <t xml:space="preserve"> Câmara, 171, 8º andar - Centro, Rio de Janeiro)</t>
  </si>
  <si>
    <t xml:space="preserve">PONTO FACULTATIVO </t>
  </si>
  <si>
    <t xml:space="preserve">FERIADO	</t>
  </si>
  <si>
    <t>08h00 -  IX Fórum Nacional das</t>
  </si>
  <si>
    <t>Transferências e Parcerias da União (FNTU)</t>
  </si>
  <si>
    <t>Participação Presidente Sérgio Gusman</t>
  </si>
  <si>
    <t>Local: Centro de Convenções Ulysses Guimarães,</t>
  </si>
  <si>
    <t xml:space="preserve"> em Brasília/DF.</t>
  </si>
  <si>
    <t>em Brasília/DF.</t>
  </si>
  <si>
    <t>14h00 - Macaé Energy 2024</t>
  </si>
  <si>
    <t xml:space="preserve">Local: Royal Palace Macaé Hotel - Av. Atlântica, 1642 - </t>
  </si>
  <si>
    <t>Cavaleiros, Macaé - RJ.</t>
  </si>
  <si>
    <t>09h30 - SIDE EVENT G20 YEA SUMMIT</t>
  </si>
  <si>
    <t>15h- Reunião com a Delegação Italiana</t>
  </si>
  <si>
    <t>Participação : Presidente Sergio Gusman, Sr. Bruno Renato J. Fafia ( Assessor Especial)Sr. Higor Cauê9 Chefe de Gabinete)</t>
  </si>
  <si>
    <t>Local: Casa de Cultura Laura Alvim</t>
  </si>
  <si>
    <t>Local: Palácio Guanabara, 3º andar - Prédio Anexo</t>
  </si>
  <si>
    <t xml:space="preserve"> Av. Vieira Souto, 176 - Ipanema</t>
  </si>
  <si>
    <t>14h Cerimônia de abertura da  3ª edição da   EXPO RIO TURISMO</t>
  </si>
  <si>
    <t>Prticipação: Presidente Sergio Gusman</t>
  </si>
  <si>
    <t>Local: Espaço Lagoon , Av. Borges de Medeiros, nº 1424 – Lagoa, Rio de Janeiro .</t>
  </si>
  <si>
    <t xml:space="preserve">08h30 : 9º Fórum do Desenvolvimento            Participação: Presidente Sergio Gusman              Local: SCN, Quadra 2, Lote D. Torre A, Salas 431 a 434  Centro Empresarial Liberty Mall , Brasília, DF </t>
  </si>
  <si>
    <t xml:space="preserve">15h:Reunião com Presidente da ABDE   Participação : Presidente Sergio Gusman                                                Local: SCN, Quadra 2, Lote D. Torre A, Salas 431 a 434 Centro Empresarial Liberty Mall Brasília, DF </t>
  </si>
  <si>
    <t xml:space="preserve">15h : Reunião na BB ASSET </t>
  </si>
  <si>
    <t>9h : Café da Manhã da Indústria Automotiva - FIRJAN</t>
  </si>
  <si>
    <t>Participação Presidente Gusman</t>
  </si>
  <si>
    <t>Participação: Presidente Sergio Gusman</t>
  </si>
  <si>
    <t xml:space="preserve">
Local: Av. República do Chile, 330 -        7 º andar </t>
  </si>
  <si>
    <t xml:space="preserve">Local:  FIRJAN - Rua Graça Aranha, 1  Centro-RJ </t>
  </si>
  <si>
    <t>10h: Reunião sobre a elaboração</t>
  </si>
  <si>
    <t xml:space="preserve">  do G20  e G20 Social</t>
  </si>
  <si>
    <t>Local: Palácio Guanabara</t>
  </si>
  <si>
    <t>Sala do Secrfetariado</t>
  </si>
  <si>
    <t>11h: Instituto da Criança</t>
  </si>
  <si>
    <t>8:30: Encontro Estratégico de Combate à Fome no Estado do Rio de Janeiro</t>
  </si>
  <si>
    <t>Local: Rua Faro, 80 -  Jardim Botânico - RJ</t>
  </si>
  <si>
    <t>Local: Salão Nobre do Palácio Guanabara, Rua Pinheiro Machado s/nº, Laranjeiras - RJ</t>
  </si>
  <si>
    <t>14h: Reunião no MPRJ</t>
  </si>
  <si>
    <t>Local: Av. Marechal Câmara, 370, 3º andar, Centro - RJ</t>
  </si>
  <si>
    <t xml:space="preserve"> 09h:  RIO+AGRO 2024</t>
  </si>
  <si>
    <t xml:space="preserve">Participação Presidente Sérgio Gusman	</t>
  </si>
  <si>
    <t>Local: Campo Olímpico de Golfe- Av. Gen. Moisés Castelo Branco Filho, 700  – Barra da Tijuca- RJ</t>
  </si>
  <si>
    <t xml:space="preserve">  09h :Cerimônia de Abertura do Salão do Turismo
</t>
  </si>
  <si>
    <t xml:space="preserve">Local: Riocentro - RJ,Pavilhão 6  </t>
  </si>
  <si>
    <t>16h: Rio Innovation Week</t>
  </si>
  <si>
    <t>Local:Pier Mauá- Rj</t>
  </si>
  <si>
    <t>11h: Reunião SEBRAE</t>
  </si>
  <si>
    <t xml:space="preserve">10h- Reunião  do Conselho Deliberativo -CDE / SEBRAE </t>
  </si>
  <si>
    <t>Local: SEBRAE</t>
  </si>
  <si>
    <t>Local: Av Marechal Câmara,  171 - 8º andar - Centro, RJ</t>
  </si>
  <si>
    <t>12h: Almoço SEBRAE</t>
  </si>
  <si>
    <t>19h- 11ª Edição do Prêmio SEBRAE de Jornalismo</t>
  </si>
  <si>
    <t xml:space="preserve">Local: Av Marechal Câmara,  171 - 9º andar - Centro, RJ							</t>
  </si>
  <si>
    <t>11:30 - Encontro LIDE Rio de Janeiro</t>
  </si>
  <si>
    <t xml:space="preserve">14h - Reunião conjunta das Comissões  Temáticas da ABDE: Assuntos Operacionais de Crédito e Sustentabilidade </t>
  </si>
  <si>
    <t xml:space="preserve"> Reunião conjunta das Comissões  Temáticas da ABDE: Assuntos Operacionais de Crédito e Sustentabilidade </t>
  </si>
  <si>
    <t>Participação do Presidente Sérgio Gusman</t>
  </si>
  <si>
    <t>Local: Av. Atlântica,  4240 Copacabana _RJ</t>
  </si>
  <si>
    <t xml:space="preserve">Local: Centro de Convenções do Amazonas Vasco Vasques, Manaus/AM </t>
  </si>
  <si>
    <t>Local: Visitas Técnicas - Manaus /AM</t>
  </si>
  <si>
    <t xml:space="preserve">14h: Reunião CIDENNF 
</t>
  </si>
  <si>
    <t>Local: R. Barão da Lagoa Dourada, 137 - sala 01 e 02 - Centro, Campos dos Goytacazes</t>
  </si>
  <si>
    <t>16h- Cerimônica de Posse da Diretoria da FIRJAN/CIRJ</t>
  </si>
  <si>
    <t>13h - Almoço com Presidente da ACRJ</t>
  </si>
  <si>
    <t>Participação do  Presidente Sérgio Gusman</t>
  </si>
  <si>
    <t xml:space="preserve">Participação do  Presidente Sérgio Gusman	</t>
  </si>
  <si>
    <t xml:space="preserve">Local: Espaço Vivo Rio- Avenida Dom Infante, 85 - Parque do Flamengo
</t>
  </si>
  <si>
    <t>Local: ACRJ</t>
  </si>
  <si>
    <t xml:space="preserve">11h- Reunião na Secretaira de Eestado de Infraestrutura e Obras Públicas -SEIOP          Participação do  Presidente Sérgio Gusman             Local: Av. Presidente Vargas, 1.100 / 11º andar - Centro - Rio de Janeiro 		</t>
  </si>
  <si>
    <t>12h - Reunião na Assembleia Legislativa do Rio de Janeiro- ALERJ                                                              Participação do Presidente Sergio Gusman                          Local: ALERJ</t>
  </si>
  <si>
    <t>15:30 - Reunião na Secretaria do Estado da Mulher  Participação do Presidente Sergio Gusman                            Local: Rua Erasmo Braga, 118, 3º andar- Centro - RJ</t>
  </si>
  <si>
    <t>18h- CNN Talkis Sustentabilidade                               Participação  do Presidente Sérgio Gusman
Local: Av. Vieira Souto, 176 - Ipanema</t>
  </si>
  <si>
    <t>10h- Conexão Praia - G20                      Participação do Presidente Sérgio Gusman  Local: Praia de Ipanema - Posto 8</t>
  </si>
  <si>
    <t>10:30- Cerimônia de Abertura do Mês Estadual da Mulher Empreendedora                                                  Participaçao do Presidente Sérgio Gusman                       Local:  Salão Nobre do Palácio Guanabara - Rua Pinheiro Machado, s/n°, Laranjeiras, RJ</t>
  </si>
  <si>
    <t>10:30 - Entrevista na Rádio Roquette Pinto</t>
  </si>
  <si>
    <t>08h/17h - Fórum Metropolitano</t>
  </si>
  <si>
    <t>17h-  Fórum Metropolitano- Coquetel de Encerramento</t>
  </si>
  <si>
    <t>10:30  Visita ao Secretário de Estado de Energia e Economia do Mar – SEENEMAR -</t>
  </si>
  <si>
    <t>Participaçao Presidente Sérgio Gusman</t>
  </si>
  <si>
    <t>Local: Palácio Guanabara - Rua Pinheiro Machado, s/n°, Laranjeiras, RJ</t>
  </si>
  <si>
    <t>Local: Casa de Cultura Laura Alvim - Av. Vieira Souto, 176 - Ipanema, RJ</t>
  </si>
  <si>
    <t>Local:  Av. Presidente Wilson, 231, 19º Andar - Centro,</t>
  </si>
  <si>
    <t>12º Encontro do Consórcio de Integração dos Estados Sul e Sudeste - COSUD</t>
  </si>
  <si>
    <t>Local: Florianópolis_ SC</t>
  </si>
  <si>
    <t xml:space="preserve"> 12º Encontro do Consórcio de Integração dos Estados Sul e Sudeste - COSUD							</t>
  </si>
  <si>
    <t>8:30 - Fórum Conexões de Negócios Brasil-Angola: Perspectivas e Oportunidades</t>
  </si>
  <si>
    <t xml:space="preserve">18h - Lançamento do livro "Um Nilo de afetos"- SENAC </t>
  </si>
  <si>
    <t>Local: FIRJAN- Rua Graça Aranha , 01</t>
  </si>
  <si>
    <t>Local: Clube dos Marimbás - Praça Cel. Eugênio Franco, 02  ( 3º andar.) Posto 6 Copacabana</t>
  </si>
  <si>
    <t>18h - Evento ABDE</t>
  </si>
  <si>
    <t>09h- Reunião Ordinária ABDE</t>
  </si>
  <si>
    <t>Participação Presidente Sérigio Gusman e do Diretor Marcus Pinheiro</t>
  </si>
  <si>
    <t>Local: Centro Cultural Banco do Brasil, Brasília</t>
  </si>
  <si>
    <t>Local: Quadra 5, Lote B, Saun, s/n, 15 andar, Torre Norte, Sla de Conferência 2 da Maracanan - Asa Norte, Brasília - DF, 70040-912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</si>
</sst>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41" formatCode="_(* #,##0_);_(* \(#,##0\);_(* &quot;-&quot;_);_(@_)"/>
    <numFmt numFmtId="43" formatCode="_(* #,##0.00_);_(* \(#,##0.00\);_(* &quot;-&quot;??_);_(@_)"/>
    <numFmt numFmtId="164" formatCode="_-&quot;R$&quot;\ * #,##0_-;\-&quot;R$&quot;\ * #,##0_-;_-&quot;R$&quot;\ * &quot;-&quot;_-;_-@_-"/>
    <numFmt numFmtId="165" formatCode="_-&quot;R$&quot;\ * #,##0.00_-;\-&quot;R$&quot;\ * #,##0.00_-;_-&quot;R$&quot;\ * &quot;-&quot;??_-;_-@_-"/>
    <numFmt numFmtId="166" formatCode="mmmm\ yyyy"/>
    <numFmt numFmtId="167" formatCode="mmmm\ \'yy"/>
    <numFmt numFmtId="168" formatCode="d"/>
    <numFmt numFmtId="169" formatCode="dddd"/>
  </numFmts>
  <fonts count="54">
    <font>
      <sz val="10"/>
      <name val="Arial"/>
      <family val="2"/>
    </font>
    <font>
      <sz val="11"/>
      <color theme="1"/>
      <name val="Calibri"/>
      <family val="2"/>
      <scheme val="minor"/>
    </font>
    <font>
      <sz val="8"/>
      <name val="Arial"/>
      <family val="2"/>
    </font>
    <font>
      <sz val="7"/>
      <name val="Arial"/>
      <family val="2"/>
    </font>
    <font>
      <b/>
      <sz val="14"/>
      <name val="Calibri"/>
      <family val="2"/>
      <scheme val="minor"/>
    </font>
    <font>
      <sz val="8"/>
      <color theme="4" tint="-0.249977111117893"/>
      <name val="Calibri"/>
      <family val="2"/>
      <scheme val="minor"/>
    </font>
    <font>
      <sz val="8"/>
      <name val="Calibri"/>
      <family val="2"/>
      <scheme val="minor"/>
    </font>
    <font>
      <sz val="11"/>
      <color theme="1" tint="0.34998626667073579"/>
      <name val="Calibri"/>
      <family val="2"/>
      <scheme val="minor"/>
    </font>
    <font>
      <u/>
      <sz val="10"/>
      <color indexed="12"/>
      <name val="Arial"/>
      <family val="2"/>
    </font>
    <font>
      <sz val="10"/>
      <color theme="1" tint="0.499984740745262"/>
      <name val="Calibri"/>
      <family val="2"/>
      <scheme val="minor"/>
    </font>
    <font>
      <sz val="8"/>
      <color theme="1" tint="0.499984740745262"/>
      <name val="Calibri"/>
      <family val="2"/>
      <scheme val="minor"/>
    </font>
    <font>
      <sz val="10"/>
      <name val="Arial"/>
      <family val="2"/>
    </font>
    <font>
      <sz val="10"/>
      <name val="Calibri"/>
      <family val="2"/>
      <scheme val="minor"/>
    </font>
    <font>
      <b/>
      <sz val="48"/>
      <color theme="4" tint="-0.249977111117893"/>
      <name val="Calibri"/>
      <family val="2"/>
      <scheme val="major"/>
    </font>
    <font>
      <b/>
      <sz val="16"/>
      <color theme="0"/>
      <name val="Calibri"/>
      <family val="2"/>
      <scheme val="major"/>
    </font>
    <font>
      <b/>
      <sz val="11"/>
      <color theme="4" tint="-0.499984740745262"/>
      <name val="Calibri"/>
      <family val="2"/>
      <scheme val="major"/>
    </font>
    <font>
      <sz val="9"/>
      <name val="Calibri"/>
      <family val="1"/>
      <scheme val="minor"/>
    </font>
    <font>
      <sz val="9"/>
      <name val="Arial"/>
      <family val="2"/>
    </font>
    <font>
      <sz val="9"/>
      <color indexed="60"/>
      <name val="Century Gothic"/>
      <family val="2"/>
    </font>
    <font>
      <b/>
      <sz val="12"/>
      <color theme="1" tint="0.499984740745262"/>
      <name val="Calibri"/>
      <family val="2"/>
      <scheme val="minor"/>
    </font>
    <font>
      <b/>
      <sz val="9"/>
      <color theme="4" tint="-0.249977111117893"/>
      <name val="Calibri"/>
      <family val="2"/>
      <scheme val="major"/>
    </font>
    <font>
      <u/>
      <sz val="11"/>
      <color theme="1" tint="0.499984740745262"/>
      <name val="Calibri"/>
      <family val="2"/>
      <scheme val="minor"/>
    </font>
    <font>
      <b/>
      <sz val="12"/>
      <color theme="4" tint="-0.249977111117893"/>
      <name val="Calibri"/>
      <family val="2"/>
      <scheme val="minor"/>
    </font>
    <font>
      <b/>
      <sz val="12"/>
      <color theme="1" tint="0.34998626667073579"/>
      <name val="Calibri"/>
      <family val="2"/>
      <scheme val="minor"/>
    </font>
    <font>
      <b/>
      <sz val="10"/>
      <color theme="0"/>
      <name val="Calibri"/>
      <family val="2"/>
      <scheme val="minor"/>
    </font>
    <font>
      <b/>
      <sz val="10"/>
      <name val="Calibri"/>
      <family val="2"/>
      <scheme val="minor"/>
    </font>
    <font>
      <sz val="10"/>
      <color theme="1" tint="0.249977111117893"/>
      <name val="Calibri"/>
      <family val="2"/>
      <scheme val="minor"/>
    </font>
    <font>
      <u/>
      <sz val="11"/>
      <color theme="1" tint="0.34998626667073579"/>
      <name val="Calibri"/>
      <family val="2"/>
      <scheme val="minor"/>
    </font>
    <font>
      <sz val="10"/>
      <color theme="1" tint="0.34998626667073579"/>
      <name val="Arial"/>
      <family val="2"/>
    </font>
    <font>
      <b/>
      <sz val="9"/>
      <color theme="4" tint="-0.249977111117893"/>
      <name val="Calibri"/>
      <family val="2"/>
      <scheme val="minor"/>
    </font>
    <font>
      <u/>
      <sz val="10"/>
      <color theme="11"/>
      <name val="Arial"/>
      <family val="2"/>
    </font>
    <font>
      <sz val="18"/>
      <color theme="3"/>
      <name val="Calibri"/>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8"/>
      <name val="Calibri"/>
      <scheme val="major"/>
    </font>
    <font>
      <sz val="8"/>
      <name val="Calibri"/>
      <scheme val="minor"/>
    </font>
    <font>
      <sz val="8"/>
      <color rgb="FF000000"/>
      <name val="Calibri"/>
      <scheme val="minor"/>
    </font>
    <font>
      <sz val="8"/>
      <color rgb="FF000000"/>
      <name val="Calibri"/>
      <charset val="1"/>
    </font>
    <font>
      <sz val="8"/>
      <name val="Calibri"/>
    </font>
    <font>
      <sz val="8"/>
      <color rgb="FF242424"/>
      <name val="Calibri"/>
    </font>
    <font>
      <sz val="8"/>
      <color rgb="FF000000"/>
      <name val="Calibri"/>
    </font>
  </fonts>
  <fills count="39">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theme="4" tint="-0.249977111117893"/>
        <bgColor indexed="64"/>
      </patternFill>
    </fill>
    <fill>
      <patternFill patternType="solid">
        <fgColor theme="4"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2"/>
        <bgColor indexed="64"/>
      </patternFill>
    </fill>
    <fill>
      <patternFill patternType="solid">
        <fgColor theme="0" tint="-0.14999847407452621"/>
        <bgColor indexed="64"/>
      </patternFill>
    </fill>
  </fills>
  <borders count="31">
    <border>
      <left/>
      <right/>
      <top/>
      <bottom/>
      <diagonal/>
    </border>
    <border>
      <left style="thin">
        <color theme="0" tint="-0.499984740745262"/>
      </left>
      <right/>
      <top style="thin">
        <color theme="0" tint="-0.499984740745262"/>
      </top>
      <bottom/>
      <diagonal/>
    </border>
    <border>
      <left/>
      <right style="thin">
        <color theme="0" tint="-0.499984740745262"/>
      </right>
      <top style="thin">
        <color theme="0" tint="-0.499984740745262"/>
      </top>
      <bottom/>
      <diagonal/>
    </border>
    <border>
      <left style="thin">
        <color theme="0" tint="-0.499984740745262"/>
      </left>
      <right/>
      <top/>
      <bottom/>
      <diagonal/>
    </border>
    <border>
      <left/>
      <right style="thin">
        <color theme="0" tint="-0.499984740745262"/>
      </right>
      <top/>
      <bottom/>
      <diagonal/>
    </border>
    <border>
      <left style="thin">
        <color theme="0" tint="-0.499984740745262"/>
      </left>
      <right/>
      <top/>
      <bottom style="thin">
        <color theme="0" tint="-0.499984740745262"/>
      </bottom>
      <diagonal/>
    </border>
    <border>
      <left/>
      <right style="thin">
        <color theme="0" tint="-0.499984740745262"/>
      </right>
      <top/>
      <bottom style="thin">
        <color theme="0" tint="-0.499984740745262"/>
      </bottom>
      <diagonal/>
    </border>
    <border>
      <left/>
      <right/>
      <top style="thin">
        <color theme="0" tint="-0.499984740745262"/>
      </top>
      <bottom/>
      <diagonal/>
    </border>
    <border>
      <left/>
      <right/>
      <top/>
      <bottom style="thin">
        <color theme="0" tint="-0.499984740745262"/>
      </bottom>
      <diagonal/>
    </border>
    <border>
      <left style="thin">
        <color theme="4" tint="-0.24994659260841701"/>
      </left>
      <right/>
      <top style="thin">
        <color theme="4" tint="-0.24994659260841701"/>
      </top>
      <bottom style="thin">
        <color theme="0" tint="-0.499984740745262"/>
      </bottom>
      <diagonal/>
    </border>
    <border>
      <left/>
      <right/>
      <top style="thin">
        <color theme="4" tint="-0.24994659260841701"/>
      </top>
      <bottom style="thin">
        <color theme="0" tint="-0.499984740745262"/>
      </bottom>
      <diagonal/>
    </border>
    <border>
      <left/>
      <right style="thin">
        <color theme="4" tint="-0.24994659260841701"/>
      </right>
      <top style="thin">
        <color theme="4" tint="-0.24994659260841701"/>
      </top>
      <bottom style="thin">
        <color theme="0" tint="-0.499984740745262"/>
      </bottom>
      <diagonal/>
    </border>
    <border>
      <left style="thin">
        <color theme="4" tint="-0.24994659260841701"/>
      </left>
      <right/>
      <top style="thin">
        <color theme="4" tint="-0.24994659260841701"/>
      </top>
      <bottom style="thin">
        <color theme="4" tint="-0.24994659260841701"/>
      </bottom>
      <diagonal/>
    </border>
    <border>
      <left/>
      <right style="thin">
        <color theme="4" tint="-0.24994659260841701"/>
      </right>
      <top style="thin">
        <color theme="4" tint="-0.24994659260841701"/>
      </top>
      <bottom style="thin">
        <color theme="4" tint="-0.24994659260841701"/>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s>
  <cellStyleXfs count="50">
    <xf numFmtId="0" fontId="0" fillId="0" borderId="0"/>
    <xf numFmtId="0" fontId="8" fillId="0" borderId="0" applyNumberFormat="0" applyFill="0" applyBorder="0" applyAlignment="0" applyProtection="0">
      <alignment vertical="top"/>
      <protection locked="0"/>
    </xf>
    <xf numFmtId="43" fontId="11" fillId="0" borderId="0" applyFont="0" applyFill="0" applyBorder="0" applyAlignment="0" applyProtection="0"/>
    <xf numFmtId="0" fontId="1" fillId="0" borderId="0"/>
    <xf numFmtId="0" fontId="30" fillId="0" borderId="0" applyNumberFormat="0" applyFill="0" applyBorder="0" applyAlignment="0" applyProtection="0"/>
    <xf numFmtId="41" fontId="11" fillId="0" borderId="0" applyFont="0" applyFill="0" applyBorder="0" applyAlignment="0" applyProtection="0"/>
    <xf numFmtId="165" fontId="11" fillId="0" borderId="0" applyFont="0" applyFill="0" applyBorder="0" applyAlignment="0" applyProtection="0"/>
    <xf numFmtId="164" fontId="11" fillId="0" borderId="0" applyFont="0" applyFill="0" applyBorder="0" applyAlignment="0" applyProtection="0"/>
    <xf numFmtId="9" fontId="11" fillId="0" borderId="0" applyFont="0" applyFill="0" applyBorder="0" applyAlignment="0" applyProtection="0"/>
    <xf numFmtId="0" fontId="31" fillId="0" borderId="0" applyNumberFormat="0" applyFill="0" applyBorder="0" applyAlignment="0" applyProtection="0"/>
    <xf numFmtId="0" fontId="32" fillId="0" borderId="14" applyNumberFormat="0" applyFill="0" applyAlignment="0" applyProtection="0"/>
    <xf numFmtId="0" fontId="33" fillId="0" borderId="15" applyNumberFormat="0" applyFill="0" applyAlignment="0" applyProtection="0"/>
    <xf numFmtId="0" fontId="34" fillId="0" borderId="16" applyNumberFormat="0" applyFill="0" applyAlignment="0" applyProtection="0"/>
    <xf numFmtId="0" fontId="34" fillId="0" borderId="0" applyNumberFormat="0" applyFill="0" applyBorder="0" applyAlignment="0" applyProtection="0"/>
    <xf numFmtId="0" fontId="35" fillId="6" borderId="0" applyNumberFormat="0" applyBorder="0" applyAlignment="0" applyProtection="0"/>
    <xf numFmtId="0" fontId="36" fillId="7" borderId="0" applyNumberFormat="0" applyBorder="0" applyAlignment="0" applyProtection="0"/>
    <xf numFmtId="0" fontId="37" fillId="8" borderId="0" applyNumberFormat="0" applyBorder="0" applyAlignment="0" applyProtection="0"/>
    <xf numFmtId="0" fontId="38" fillId="9" borderId="17" applyNumberFormat="0" applyAlignment="0" applyProtection="0"/>
    <xf numFmtId="0" fontId="39" fillId="10" borderId="18" applyNumberFormat="0" applyAlignment="0" applyProtection="0"/>
    <xf numFmtId="0" fontId="40" fillId="10" borderId="17" applyNumberFormat="0" applyAlignment="0" applyProtection="0"/>
    <xf numFmtId="0" fontId="41" fillId="0" borderId="19" applyNumberFormat="0" applyFill="0" applyAlignment="0" applyProtection="0"/>
    <xf numFmtId="0" fontId="42" fillId="11" borderId="20" applyNumberFormat="0" applyAlignment="0" applyProtection="0"/>
    <xf numFmtId="0" fontId="43" fillId="0" borderId="0" applyNumberFormat="0" applyFill="0" applyBorder="0" applyAlignment="0" applyProtection="0"/>
    <xf numFmtId="0" fontId="11" fillId="12" borderId="21" applyNumberFormat="0" applyFont="0" applyAlignment="0" applyProtection="0"/>
    <xf numFmtId="0" fontId="44" fillId="0" borderId="0" applyNumberFormat="0" applyFill="0" applyBorder="0" applyAlignment="0" applyProtection="0"/>
    <xf numFmtId="0" fontId="45" fillId="0" borderId="22" applyNumberFormat="0" applyFill="0" applyAlignment="0" applyProtection="0"/>
    <xf numFmtId="0" fontId="46"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46"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46"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46"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46"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46" fillId="33"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1" fillId="36" borderId="0" applyNumberFormat="0" applyBorder="0" applyAlignment="0" applyProtection="0"/>
  </cellStyleXfs>
  <cellXfs count="183">
    <xf numFmtId="0" fontId="0" fillId="0" borderId="0" xfId="0"/>
    <xf numFmtId="0" fontId="0" fillId="0" borderId="0" xfId="0" applyAlignment="1">
      <alignment vertical="center"/>
    </xf>
    <xf numFmtId="0" fontId="2" fillId="0" borderId="0" xfId="0" applyFont="1" applyAlignment="1">
      <alignment vertical="center"/>
    </xf>
    <xf numFmtId="0" fontId="2" fillId="0" borderId="0" xfId="0" applyFont="1"/>
    <xf numFmtId="0" fontId="3" fillId="0" borderId="0" xfId="0" applyFont="1"/>
    <xf numFmtId="0" fontId="3" fillId="0" borderId="0" xfId="0" applyFont="1" applyAlignment="1">
      <alignment vertical="center"/>
    </xf>
    <xf numFmtId="0" fontId="6" fillId="0" borderId="0" xfId="0" applyFont="1" applyAlignment="1">
      <alignment vertical="center"/>
    </xf>
    <xf numFmtId="0" fontId="10" fillId="0" borderId="4" xfId="0" applyFont="1" applyBorder="1" applyAlignment="1">
      <alignment vertical="center"/>
    </xf>
    <xf numFmtId="0" fontId="0" fillId="0" borderId="4" xfId="0" applyBorder="1"/>
    <xf numFmtId="0" fontId="9" fillId="0" borderId="2" xfId="0" applyFont="1" applyBorder="1"/>
    <xf numFmtId="0" fontId="12" fillId="0" borderId="0" xfId="0" applyFont="1"/>
    <xf numFmtId="0" fontId="5" fillId="0" borderId="2" xfId="0" applyFont="1" applyBorder="1" applyAlignment="1">
      <alignment horizontal="left" vertical="center" shrinkToFit="1"/>
    </xf>
    <xf numFmtId="0" fontId="5" fillId="3" borderId="7" xfId="0" applyFont="1" applyFill="1" applyBorder="1" applyAlignment="1">
      <alignment horizontal="left" vertical="center" shrinkToFit="1"/>
    </xf>
    <xf numFmtId="0" fontId="7" fillId="0" borderId="1" xfId="0" applyFont="1" applyBorder="1" applyAlignment="1">
      <alignment horizontal="left" vertical="center" indent="1"/>
    </xf>
    <xf numFmtId="0" fontId="6" fillId="0" borderId="7" xfId="0" applyFont="1" applyBorder="1"/>
    <xf numFmtId="0" fontId="6" fillId="0" borderId="3" xfId="0" applyFont="1" applyBorder="1" applyAlignment="1">
      <alignment horizontal="left" vertical="center"/>
    </xf>
    <xf numFmtId="0" fontId="6" fillId="0" borderId="5" xfId="1" applyFont="1" applyFill="1" applyBorder="1" applyAlignment="1" applyProtection="1">
      <alignment horizontal="left" vertical="center"/>
    </xf>
    <xf numFmtId="0" fontId="6" fillId="0" borderId="8" xfId="1" applyFont="1" applyFill="1" applyBorder="1" applyAlignment="1" applyProtection="1">
      <alignment vertical="center"/>
    </xf>
    <xf numFmtId="0" fontId="17" fillId="0" borderId="0" xfId="0" applyFont="1"/>
    <xf numFmtId="0" fontId="18" fillId="0" borderId="0" xfId="0" applyFont="1" applyAlignment="1">
      <alignment vertical="center"/>
    </xf>
    <xf numFmtId="0" fontId="22" fillId="2" borderId="0" xfId="0" applyFont="1" applyFill="1" applyAlignment="1">
      <alignment horizontal="left" vertical="center"/>
    </xf>
    <xf numFmtId="0" fontId="24" fillId="4" borderId="12" xfId="0" applyFont="1" applyFill="1" applyBorder="1" applyAlignment="1">
      <alignment horizontal="center" vertical="center"/>
    </xf>
    <xf numFmtId="0" fontId="25" fillId="2" borderId="13" xfId="0" applyFont="1" applyFill="1" applyBorder="1" applyAlignment="1">
      <alignment horizontal="center" vertical="center"/>
    </xf>
    <xf numFmtId="0" fontId="26" fillId="0" borderId="0" xfId="0" applyFont="1" applyAlignment="1">
      <alignment vertical="center"/>
    </xf>
    <xf numFmtId="0" fontId="19" fillId="0" borderId="0" xfId="2" applyNumberFormat="1" applyFont="1" applyFill="1" applyAlignment="1">
      <alignment horizontal="left"/>
    </xf>
    <xf numFmtId="0" fontId="21" fillId="0" borderId="0" xfId="1" applyFont="1" applyAlignment="1" applyProtection="1">
      <alignment horizontal="left"/>
    </xf>
    <xf numFmtId="0" fontId="23" fillId="0" borderId="0" xfId="2" applyNumberFormat="1" applyFont="1" applyFill="1" applyAlignment="1">
      <alignment horizontal="left"/>
    </xf>
    <xf numFmtId="0" fontId="27" fillId="0" borderId="0" xfId="1" applyFont="1" applyAlignment="1" applyProtection="1">
      <alignment horizontal="left"/>
    </xf>
    <xf numFmtId="0" fontId="29" fillId="0" borderId="0" xfId="0" applyFont="1" applyAlignment="1">
      <alignment horizontal="center" shrinkToFit="1"/>
    </xf>
    <xf numFmtId="0" fontId="5" fillId="3" borderId="2" xfId="0" applyFont="1" applyFill="1" applyBorder="1" applyAlignment="1">
      <alignment horizontal="left" vertical="center" shrinkToFit="1"/>
    </xf>
    <xf numFmtId="166" fontId="13" fillId="0" borderId="0" xfId="0" applyNumberFormat="1" applyFont="1" applyAlignment="1">
      <alignment horizontal="left" vertical="top"/>
    </xf>
    <xf numFmtId="166" fontId="20" fillId="0" borderId="0" xfId="0" applyNumberFormat="1" applyFont="1" applyAlignment="1">
      <alignment vertical="top"/>
    </xf>
    <xf numFmtId="166" fontId="20" fillId="0" borderId="0" xfId="0" applyNumberFormat="1" applyFont="1" applyAlignment="1">
      <alignment horizontal="left" vertical="top"/>
    </xf>
    <xf numFmtId="168" fontId="16" fillId="0" borderId="0" xfId="0" applyNumberFormat="1" applyFont="1" applyAlignment="1">
      <alignment horizontal="center" vertical="center" shrinkToFit="1"/>
    </xf>
    <xf numFmtId="168" fontId="4" fillId="3" borderId="1" xfId="0" applyNumberFormat="1" applyFont="1" applyFill="1" applyBorder="1" applyAlignment="1">
      <alignment horizontal="center" vertical="center" shrinkToFit="1"/>
    </xf>
    <xf numFmtId="168" fontId="4" fillId="0" borderId="1" xfId="0" applyNumberFormat="1" applyFont="1" applyBorder="1" applyAlignment="1">
      <alignment horizontal="center" vertical="center" shrinkToFit="1"/>
    </xf>
    <xf numFmtId="0" fontId="24" fillId="0" borderId="0" xfId="0" applyFont="1" applyAlignment="1">
      <alignment horizontal="center" vertical="center"/>
    </xf>
    <xf numFmtId="0" fontId="25" fillId="0" borderId="0" xfId="0" applyFont="1" applyAlignment="1">
      <alignment horizontal="center" vertical="center"/>
    </xf>
    <xf numFmtId="0" fontId="6" fillId="0" borderId="3" xfId="0" applyFont="1" applyBorder="1" applyAlignment="1">
      <alignment horizontal="center" vertical="center"/>
    </xf>
    <xf numFmtId="0" fontId="6" fillId="0" borderId="4" xfId="0" applyFont="1" applyBorder="1" applyAlignment="1">
      <alignment horizontal="center" vertical="center"/>
    </xf>
    <xf numFmtId="0" fontId="6" fillId="0" borderId="0" xfId="0" applyFont="1" applyAlignment="1">
      <alignment horizontal="center" vertical="center"/>
    </xf>
    <xf numFmtId="0" fontId="6" fillId="3" borderId="3" xfId="0" applyFont="1" applyFill="1" applyBorder="1" applyAlignment="1">
      <alignment horizontal="center" vertical="center"/>
    </xf>
    <xf numFmtId="0" fontId="6" fillId="3" borderId="0" xfId="0" applyFont="1" applyFill="1" applyAlignment="1">
      <alignment horizontal="center" vertical="center"/>
    </xf>
    <xf numFmtId="0" fontId="6" fillId="3" borderId="4" xfId="0" applyFont="1" applyFill="1" applyBorder="1" applyAlignment="1">
      <alignment horizontal="center" vertical="center"/>
    </xf>
    <xf numFmtId="0" fontId="5" fillId="0" borderId="7" xfId="0" applyFont="1" applyBorder="1" applyAlignment="1">
      <alignment horizontal="left" vertical="center" shrinkToFit="1"/>
    </xf>
    <xf numFmtId="168" fontId="4" fillId="37" borderId="1" xfId="0" applyNumberFormat="1" applyFont="1" applyFill="1" applyBorder="1" applyAlignment="1">
      <alignment horizontal="center" vertical="center" shrinkToFit="1"/>
    </xf>
    <xf numFmtId="0" fontId="5" fillId="37" borderId="7" xfId="0" applyFont="1" applyFill="1" applyBorder="1" applyAlignment="1">
      <alignment horizontal="left" vertical="center" shrinkToFit="1"/>
    </xf>
    <xf numFmtId="0" fontId="5" fillId="37" borderId="2" xfId="0" applyFont="1" applyFill="1" applyBorder="1" applyAlignment="1">
      <alignment horizontal="left" vertical="center" shrinkToFit="1"/>
    </xf>
    <xf numFmtId="0" fontId="6" fillId="0" borderId="7" xfId="0" applyFont="1" applyBorder="1" applyAlignment="1">
      <alignment wrapText="1"/>
    </xf>
    <xf numFmtId="0" fontId="0" fillId="0" borderId="0" xfId="0" applyAlignment="1">
      <alignment vertical="center" wrapText="1"/>
    </xf>
    <xf numFmtId="0" fontId="2" fillId="0" borderId="0" xfId="0" applyFont="1" applyAlignment="1">
      <alignment wrapText="1"/>
    </xf>
    <xf numFmtId="168" fontId="4" fillId="2" borderId="1" xfId="0" applyNumberFormat="1" applyFont="1" applyFill="1" applyBorder="1" applyAlignment="1">
      <alignment horizontal="center" vertical="center" shrinkToFit="1"/>
    </xf>
    <xf numFmtId="0" fontId="5" fillId="2" borderId="7" xfId="0" applyFont="1" applyFill="1" applyBorder="1" applyAlignment="1">
      <alignment horizontal="left" vertical="center" shrinkToFit="1"/>
    </xf>
    <xf numFmtId="0" fontId="6" fillId="0" borderId="5" xfId="0" applyFont="1" applyBorder="1" applyAlignment="1">
      <alignment horizontal="center" vertical="center"/>
    </xf>
    <xf numFmtId="0" fontId="6" fillId="0" borderId="8" xfId="0" applyFont="1" applyBorder="1" applyAlignment="1">
      <alignment horizontal="center" vertical="center"/>
    </xf>
    <xf numFmtId="0" fontId="6" fillId="0" borderId="6" xfId="0" applyFont="1" applyBorder="1" applyAlignment="1">
      <alignment horizontal="center" vertical="center"/>
    </xf>
    <xf numFmtId="0" fontId="6" fillId="0" borderId="3" xfId="0" applyFont="1" applyBorder="1" applyAlignment="1">
      <alignment horizontal="center" vertical="center"/>
    </xf>
    <xf numFmtId="0" fontId="6" fillId="0" borderId="0" xfId="0" applyFont="1" applyAlignment="1">
      <alignment horizontal="center" vertical="center"/>
    </xf>
    <xf numFmtId="0" fontId="6" fillId="0" borderId="4" xfId="0" applyFont="1" applyBorder="1" applyAlignment="1">
      <alignment horizontal="center" vertical="center"/>
    </xf>
    <xf numFmtId="168" fontId="4" fillId="0" borderId="1" xfId="0" applyNumberFormat="1" applyFont="1" applyBorder="1" applyAlignment="1">
      <alignment horizontal="center" vertical="center" shrinkToFit="1"/>
    </xf>
    <xf numFmtId="168" fontId="4" fillId="0" borderId="7" xfId="0" applyNumberFormat="1" applyFont="1" applyBorder="1" applyAlignment="1">
      <alignment horizontal="center" vertical="center" shrinkToFit="1"/>
    </xf>
    <xf numFmtId="0" fontId="5" fillId="0" borderId="7" xfId="0" applyFont="1" applyBorder="1" applyAlignment="1">
      <alignment horizontal="left" vertical="center" shrinkToFit="1"/>
    </xf>
    <xf numFmtId="0" fontId="5" fillId="0" borderId="2" xfId="0" applyFont="1" applyBorder="1" applyAlignment="1">
      <alignment horizontal="left" vertical="center" shrinkToFit="1"/>
    </xf>
    <xf numFmtId="0" fontId="6" fillId="3" borderId="5" xfId="0" applyFont="1" applyFill="1" applyBorder="1" applyAlignment="1">
      <alignment horizontal="center" vertical="center"/>
    </xf>
    <xf numFmtId="0" fontId="6" fillId="3" borderId="8" xfId="0" applyFont="1" applyFill="1" applyBorder="1" applyAlignment="1">
      <alignment horizontal="center" vertical="center"/>
    </xf>
    <xf numFmtId="0" fontId="6" fillId="3" borderId="6" xfId="0" applyFont="1" applyFill="1" applyBorder="1" applyAlignment="1">
      <alignment horizontal="center" vertical="center"/>
    </xf>
    <xf numFmtId="0" fontId="6" fillId="3" borderId="3" xfId="0" applyFont="1" applyFill="1" applyBorder="1" applyAlignment="1">
      <alignment horizontal="center" vertical="center"/>
    </xf>
    <xf numFmtId="0" fontId="6" fillId="3" borderId="0" xfId="0" applyFont="1" applyFill="1" applyAlignment="1">
      <alignment horizontal="center" vertical="center"/>
    </xf>
    <xf numFmtId="0" fontId="6" fillId="3" borderId="4" xfId="0" applyFont="1" applyFill="1" applyBorder="1" applyAlignment="1">
      <alignment horizontal="center" vertical="center"/>
    </xf>
    <xf numFmtId="0" fontId="47" fillId="0" borderId="3" xfId="0" applyFont="1" applyBorder="1" applyAlignment="1">
      <alignment horizontal="center" vertical="center"/>
    </xf>
    <xf numFmtId="0" fontId="47" fillId="0" borderId="4" xfId="0" applyFont="1" applyBorder="1" applyAlignment="1">
      <alignment horizontal="center" vertical="center"/>
    </xf>
    <xf numFmtId="166" fontId="13" fillId="0" borderId="0" xfId="0" applyNumberFormat="1" applyFont="1" applyAlignment="1">
      <alignment horizontal="left" vertical="top"/>
    </xf>
    <xf numFmtId="169" fontId="14" fillId="4" borderId="9" xfId="0" applyNumberFormat="1" applyFont="1" applyFill="1" applyBorder="1" applyAlignment="1">
      <alignment horizontal="center" vertical="center" shrinkToFit="1"/>
    </xf>
    <xf numFmtId="169" fontId="14" fillId="4" borderId="10" xfId="0" applyNumberFormat="1" applyFont="1" applyFill="1" applyBorder="1" applyAlignment="1">
      <alignment horizontal="center" vertical="center" shrinkToFit="1"/>
    </xf>
    <xf numFmtId="167" fontId="15" fillId="5" borderId="0" xfId="0" applyNumberFormat="1" applyFont="1" applyFill="1" applyAlignment="1">
      <alignment horizontal="center" vertical="center"/>
    </xf>
    <xf numFmtId="169" fontId="14" fillId="4" borderId="11" xfId="0" applyNumberFormat="1" applyFont="1" applyFill="1" applyBorder="1" applyAlignment="1">
      <alignment horizontal="center" vertical="center" shrinkToFit="1"/>
    </xf>
    <xf numFmtId="0" fontId="6" fillId="0" borderId="3" xfId="0" applyFont="1" applyBorder="1" applyAlignment="1">
      <alignment horizontal="center" vertical="center" wrapText="1"/>
    </xf>
    <xf numFmtId="0" fontId="28" fillId="0" borderId="8" xfId="1" applyFont="1" applyFill="1" applyBorder="1" applyAlignment="1" applyProtection="1">
      <alignment horizontal="right" vertical="center"/>
    </xf>
    <xf numFmtId="0" fontId="28" fillId="0" borderId="6" xfId="1" applyFont="1" applyFill="1" applyBorder="1" applyAlignment="1" applyProtection="1">
      <alignment horizontal="right" vertical="center"/>
    </xf>
    <xf numFmtId="0" fontId="28" fillId="0" borderId="0" xfId="1" applyFont="1" applyFill="1" applyBorder="1" applyAlignment="1" applyProtection="1">
      <alignment horizontal="right" vertical="center"/>
    </xf>
    <xf numFmtId="0" fontId="28" fillId="0" borderId="4" xfId="1" applyFont="1" applyFill="1" applyBorder="1" applyAlignment="1" applyProtection="1">
      <alignment horizontal="right" vertical="center"/>
    </xf>
    <xf numFmtId="168" fontId="4" fillId="3" borderId="1" xfId="0" applyNumberFormat="1" applyFont="1" applyFill="1" applyBorder="1" applyAlignment="1">
      <alignment horizontal="center" vertical="center" shrinkToFit="1"/>
    </xf>
    <xf numFmtId="168" fontId="4" fillId="3" borderId="7" xfId="0" applyNumberFormat="1" applyFont="1" applyFill="1" applyBorder="1" applyAlignment="1">
      <alignment horizontal="center" vertical="center" shrinkToFit="1"/>
    </xf>
    <xf numFmtId="0" fontId="5" fillId="3" borderId="7" xfId="0" applyFont="1" applyFill="1" applyBorder="1" applyAlignment="1">
      <alignment horizontal="left" vertical="center" shrinkToFit="1"/>
    </xf>
    <xf numFmtId="0" fontId="5" fillId="3" borderId="2" xfId="0" applyFont="1" applyFill="1" applyBorder="1" applyAlignment="1">
      <alignment horizontal="left" vertical="center" shrinkToFit="1"/>
    </xf>
    <xf numFmtId="0" fontId="6" fillId="2" borderId="3" xfId="0" applyFont="1" applyFill="1" applyBorder="1" applyAlignment="1">
      <alignment horizontal="center" vertical="center"/>
    </xf>
    <xf numFmtId="0" fontId="6" fillId="2" borderId="0" xfId="0" applyFont="1" applyFill="1" applyAlignment="1">
      <alignment horizontal="center" vertical="center"/>
    </xf>
    <xf numFmtId="0" fontId="6" fillId="2" borderId="4" xfId="0" applyFont="1" applyFill="1" applyBorder="1" applyAlignment="1">
      <alignment horizontal="center" vertical="center"/>
    </xf>
    <xf numFmtId="0" fontId="6" fillId="2" borderId="5" xfId="0" applyFont="1" applyFill="1" applyBorder="1" applyAlignment="1">
      <alignment horizontal="center" vertical="center"/>
    </xf>
    <xf numFmtId="0" fontId="6" fillId="2" borderId="8" xfId="0" applyFont="1" applyFill="1" applyBorder="1" applyAlignment="1">
      <alignment horizontal="center" vertical="center"/>
    </xf>
    <xf numFmtId="0" fontId="6" fillId="2" borderId="6" xfId="0" applyFont="1" applyFill="1" applyBorder="1" applyAlignment="1">
      <alignment horizontal="center" vertical="center"/>
    </xf>
    <xf numFmtId="168" fontId="4" fillId="2" borderId="1" xfId="0" applyNumberFormat="1" applyFont="1" applyFill="1" applyBorder="1" applyAlignment="1">
      <alignment horizontal="center" vertical="center" shrinkToFit="1"/>
    </xf>
    <xf numFmtId="168" fontId="4" fillId="2" borderId="7" xfId="0" applyNumberFormat="1" applyFont="1" applyFill="1" applyBorder="1" applyAlignment="1">
      <alignment horizontal="center" vertical="center" shrinkToFit="1"/>
    </xf>
    <xf numFmtId="0" fontId="5" fillId="2" borderId="7" xfId="0" applyFont="1" applyFill="1" applyBorder="1" applyAlignment="1">
      <alignment horizontal="left" vertical="center" shrinkToFit="1"/>
    </xf>
    <xf numFmtId="0" fontId="5" fillId="2" borderId="2" xfId="0" applyFont="1" applyFill="1" applyBorder="1" applyAlignment="1">
      <alignment horizontal="left" vertical="center" shrinkToFit="1"/>
    </xf>
    <xf numFmtId="0" fontId="6" fillId="37" borderId="3" xfId="0" applyFont="1" applyFill="1" applyBorder="1" applyAlignment="1">
      <alignment horizontal="center" vertical="center"/>
    </xf>
    <xf numFmtId="0" fontId="6" fillId="37" borderId="0" xfId="0" applyFont="1" applyFill="1" applyAlignment="1">
      <alignment horizontal="center" vertical="center"/>
    </xf>
    <xf numFmtId="0" fontId="6" fillId="37" borderId="4" xfId="0" applyFont="1" applyFill="1" applyBorder="1" applyAlignment="1">
      <alignment horizontal="center" vertical="center"/>
    </xf>
    <xf numFmtId="168" fontId="4" fillId="0" borderId="23" xfId="0" applyNumberFormat="1" applyFont="1" applyBorder="1" applyAlignment="1">
      <alignment horizontal="center" vertical="center" shrinkToFit="1"/>
    </xf>
    <xf numFmtId="168" fontId="4" fillId="0" borderId="24" xfId="0" applyNumberFormat="1" applyFont="1" applyBorder="1" applyAlignment="1">
      <alignment horizontal="center" vertical="center" shrinkToFit="1"/>
    </xf>
    <xf numFmtId="0" fontId="5" fillId="0" borderId="24" xfId="0" applyFont="1" applyBorder="1" applyAlignment="1">
      <alignment horizontal="left" vertical="center" shrinkToFit="1"/>
    </xf>
    <xf numFmtId="0" fontId="5" fillId="0" borderId="25" xfId="0" applyFont="1" applyBorder="1" applyAlignment="1">
      <alignment horizontal="left" vertical="center" shrinkToFit="1"/>
    </xf>
    <xf numFmtId="0" fontId="6" fillId="37" borderId="5" xfId="0" applyFont="1" applyFill="1" applyBorder="1" applyAlignment="1">
      <alignment horizontal="center" vertical="center"/>
    </xf>
    <xf numFmtId="0" fontId="6" fillId="37" borderId="8" xfId="0" applyFont="1" applyFill="1" applyBorder="1" applyAlignment="1">
      <alignment horizontal="center" vertical="center"/>
    </xf>
    <xf numFmtId="0" fontId="6" fillId="37" borderId="6" xfId="0" applyFont="1" applyFill="1" applyBorder="1" applyAlignment="1">
      <alignment horizontal="center" vertical="center"/>
    </xf>
    <xf numFmtId="0" fontId="6" fillId="0" borderId="26" xfId="0" applyFont="1" applyBorder="1" applyAlignment="1">
      <alignment horizontal="center" vertical="center" wrapText="1"/>
    </xf>
    <xf numFmtId="0" fontId="6" fillId="0" borderId="0" xfId="0" applyFont="1" applyAlignment="1">
      <alignment horizontal="center" vertical="center" wrapText="1"/>
    </xf>
    <xf numFmtId="0" fontId="6" fillId="0" borderId="27" xfId="0" applyFont="1" applyBorder="1" applyAlignment="1">
      <alignment horizontal="center" vertical="center" wrapText="1"/>
    </xf>
    <xf numFmtId="0" fontId="6" fillId="0" borderId="26" xfId="0" applyFont="1" applyBorder="1" applyAlignment="1">
      <alignment horizontal="center" vertical="center"/>
    </xf>
    <xf numFmtId="0" fontId="6" fillId="0" borderId="27" xfId="0" applyFont="1" applyBorder="1" applyAlignment="1">
      <alignment horizontal="center" vertical="center"/>
    </xf>
    <xf numFmtId="168" fontId="4" fillId="0" borderId="3" xfId="0" applyNumberFormat="1" applyFont="1" applyBorder="1" applyAlignment="1">
      <alignment horizontal="center" vertical="center" shrinkToFit="1"/>
    </xf>
    <xf numFmtId="168" fontId="4" fillId="0" borderId="0" xfId="0" applyNumberFormat="1" applyFont="1" applyAlignment="1">
      <alignment horizontal="center" vertical="center" shrinkToFit="1"/>
    </xf>
    <xf numFmtId="0" fontId="5" fillId="0" borderId="0" xfId="0" applyFont="1" applyAlignment="1">
      <alignment horizontal="left" vertical="center" shrinkToFit="1"/>
    </xf>
    <xf numFmtId="0" fontId="5" fillId="0" borderId="4" xfId="0" applyFont="1" applyBorder="1" applyAlignment="1">
      <alignment horizontal="left" vertical="center" shrinkToFit="1"/>
    </xf>
    <xf numFmtId="0" fontId="6" fillId="0" borderId="28" xfId="0" applyFont="1" applyBorder="1" applyAlignment="1">
      <alignment horizontal="center" vertical="center"/>
    </xf>
    <xf numFmtId="0" fontId="6" fillId="0" borderId="29" xfId="0" applyFont="1" applyBorder="1" applyAlignment="1">
      <alignment horizontal="center" vertical="center"/>
    </xf>
    <xf numFmtId="0" fontId="6" fillId="0" borderId="30" xfId="0" applyFont="1" applyBorder="1" applyAlignment="1">
      <alignment horizontal="center" vertical="center"/>
    </xf>
    <xf numFmtId="0" fontId="48" fillId="0" borderId="3" xfId="0" applyFont="1" applyBorder="1" applyAlignment="1">
      <alignment horizontal="center" vertical="center"/>
    </xf>
    <xf numFmtId="0" fontId="6" fillId="0" borderId="4" xfId="0" applyFont="1" applyBorder="1" applyAlignment="1">
      <alignment horizontal="center" vertical="center" wrapText="1"/>
    </xf>
    <xf numFmtId="0" fontId="6" fillId="0" borderId="3" xfId="0" applyFont="1" applyBorder="1" applyAlignment="1">
      <alignment horizontal="left" vertical="center" wrapText="1"/>
    </xf>
    <xf numFmtId="0" fontId="6" fillId="0" borderId="4" xfId="0" applyFont="1" applyBorder="1" applyAlignment="1">
      <alignment horizontal="left" vertical="center" wrapText="1"/>
    </xf>
    <xf numFmtId="0" fontId="6" fillId="0" borderId="4" xfId="0" applyFont="1" applyBorder="1" applyAlignment="1">
      <alignment horizontal="left" vertical="center"/>
    </xf>
    <xf numFmtId="0" fontId="49" fillId="0" borderId="3" xfId="0" applyFont="1" applyBorder="1" applyAlignment="1">
      <alignment horizontal="center" vertical="center" wrapText="1"/>
    </xf>
    <xf numFmtId="0" fontId="50" fillId="3" borderId="3" xfId="0" applyFont="1" applyFill="1" applyBorder="1" applyAlignment="1">
      <alignment horizontal="left" vertical="center" wrapText="1"/>
    </xf>
    <xf numFmtId="0" fontId="6" fillId="3" borderId="0" xfId="0" applyFont="1" applyFill="1" applyAlignment="1">
      <alignment horizontal="left" vertical="center" wrapText="1"/>
    </xf>
    <xf numFmtId="0" fontId="6" fillId="3" borderId="4" xfId="0" applyFont="1" applyFill="1" applyBorder="1" applyAlignment="1">
      <alignment horizontal="left" vertical="center" wrapText="1"/>
    </xf>
    <xf numFmtId="0" fontId="49" fillId="3" borderId="3" xfId="0" applyFont="1" applyFill="1" applyBorder="1" applyAlignment="1">
      <alignment horizontal="left" vertical="center" wrapText="1"/>
    </xf>
    <xf numFmtId="0" fontId="6" fillId="3" borderId="0" xfId="0" applyFont="1" applyFill="1" applyAlignment="1">
      <alignment horizontal="left" vertical="center"/>
    </xf>
    <xf numFmtId="0" fontId="6" fillId="3" borderId="4" xfId="0" applyFont="1" applyFill="1" applyBorder="1" applyAlignment="1">
      <alignment horizontal="left" vertical="center"/>
    </xf>
    <xf numFmtId="0" fontId="6" fillId="3" borderId="3" xfId="0" applyFont="1" applyFill="1" applyBorder="1" applyAlignment="1">
      <alignment horizontal="left" vertical="center"/>
    </xf>
    <xf numFmtId="0" fontId="52" fillId="0" borderId="3" xfId="0" applyFont="1" applyBorder="1" applyAlignment="1">
      <alignment horizontal="center" vertical="center"/>
    </xf>
    <xf numFmtId="0" fontId="51" fillId="0" borderId="4" xfId="0" applyFont="1" applyBorder="1" applyAlignment="1">
      <alignment horizontal="center" vertical="center"/>
    </xf>
    <xf numFmtId="0" fontId="50" fillId="0" borderId="3" xfId="0" applyFont="1" applyBorder="1" applyAlignment="1">
      <alignment horizontal="center" vertical="center"/>
    </xf>
    <xf numFmtId="0" fontId="50" fillId="0" borderId="5" xfId="0" applyFont="1" applyBorder="1" applyAlignment="1">
      <alignment horizontal="center" vertical="center"/>
    </xf>
    <xf numFmtId="0" fontId="6" fillId="3" borderId="3" xfId="0" applyFont="1" applyFill="1" applyBorder="1" applyAlignment="1">
      <alignment horizontal="center" vertical="center" wrapText="1"/>
    </xf>
    <xf numFmtId="0" fontId="6" fillId="3" borderId="0" xfId="0" applyFont="1" applyFill="1" applyAlignment="1">
      <alignment horizontal="center" vertical="center" wrapText="1"/>
    </xf>
    <xf numFmtId="0" fontId="6" fillId="3" borderId="4" xfId="0" applyFont="1" applyFill="1" applyBorder="1" applyAlignment="1">
      <alignment horizontal="center" vertical="center" wrapText="1"/>
    </xf>
    <xf numFmtId="0" fontId="53" fillId="3" borderId="3" xfId="0" applyFont="1" applyFill="1" applyBorder="1" applyAlignment="1">
      <alignment horizontal="center" vertical="center" wrapText="1"/>
    </xf>
    <xf numFmtId="0" fontId="51" fillId="3" borderId="0" xfId="0" applyFont="1" applyFill="1" applyAlignment="1">
      <alignment horizontal="center" vertical="center" wrapText="1"/>
    </xf>
    <xf numFmtId="0" fontId="51" fillId="3" borderId="4" xfId="0" applyFont="1" applyFill="1" applyBorder="1" applyAlignment="1">
      <alignment horizontal="center" vertical="center" wrapText="1"/>
    </xf>
    <xf numFmtId="0" fontId="48" fillId="0" borderId="4" xfId="0" applyFont="1" applyBorder="1" applyAlignment="1">
      <alignment horizontal="center" vertical="center"/>
    </xf>
    <xf numFmtId="0" fontId="49" fillId="0" borderId="3" xfId="0" applyFont="1" applyBorder="1" applyAlignment="1">
      <alignment horizontal="left" vertical="center" wrapText="1"/>
    </xf>
    <xf numFmtId="0" fontId="48" fillId="0" borderId="0" xfId="0" applyFont="1" applyAlignment="1">
      <alignment horizontal="left" vertical="center"/>
    </xf>
    <xf numFmtId="0" fontId="48" fillId="0" borderId="4" xfId="0" applyFont="1" applyBorder="1" applyAlignment="1">
      <alignment horizontal="left" vertical="center"/>
    </xf>
    <xf numFmtId="0" fontId="49" fillId="2" borderId="3" xfId="0" applyFont="1" applyFill="1" applyBorder="1" applyAlignment="1">
      <alignment horizontal="left" vertical="center" wrapText="1"/>
    </xf>
    <xf numFmtId="0" fontId="48" fillId="2" borderId="0" xfId="0" applyFont="1" applyFill="1" applyAlignment="1">
      <alignment horizontal="left" vertical="center"/>
    </xf>
    <xf numFmtId="0" fontId="48" fillId="2" borderId="4" xfId="0" applyFont="1" applyFill="1" applyBorder="1" applyAlignment="1">
      <alignment horizontal="left" vertical="center"/>
    </xf>
    <xf numFmtId="0" fontId="6" fillId="2" borderId="3" xfId="0" applyFont="1" applyFill="1" applyBorder="1" applyAlignment="1">
      <alignment horizontal="left" vertical="center"/>
    </xf>
    <xf numFmtId="0" fontId="6" fillId="2" borderId="0" xfId="0" applyFont="1" applyFill="1" applyAlignment="1">
      <alignment horizontal="left" vertical="center"/>
    </xf>
    <xf numFmtId="0" fontId="6" fillId="2" borderId="4" xfId="0" applyFont="1" applyFill="1" applyBorder="1" applyAlignment="1">
      <alignment horizontal="left" vertical="center"/>
    </xf>
    <xf numFmtId="0" fontId="6" fillId="0" borderId="0" xfId="0" applyFont="1" applyAlignment="1">
      <alignment horizontal="left" vertical="center" wrapText="1"/>
    </xf>
    <xf numFmtId="0" fontId="6" fillId="2" borderId="3" xfId="0" applyFont="1" applyFill="1" applyBorder="1" applyAlignment="1">
      <alignment horizontal="left" vertical="center" wrapText="1"/>
    </xf>
    <xf numFmtId="0" fontId="6" fillId="2" borderId="0" xfId="0" applyFont="1" applyFill="1" applyAlignment="1">
      <alignment horizontal="left" vertical="center" wrapText="1"/>
    </xf>
    <xf numFmtId="0" fontId="6" fillId="2" borderId="4" xfId="0" applyFont="1" applyFill="1" applyBorder="1" applyAlignment="1">
      <alignment horizontal="left" vertical="center" wrapText="1"/>
    </xf>
    <xf numFmtId="0" fontId="6" fillId="0" borderId="3" xfId="0" applyFont="1" applyBorder="1" applyAlignment="1">
      <alignment horizontal="left" vertical="center"/>
    </xf>
    <xf numFmtId="0" fontId="6" fillId="0" borderId="0" xfId="0" applyFont="1" applyAlignment="1">
      <alignment horizontal="left" vertical="center"/>
    </xf>
    <xf numFmtId="0" fontId="6" fillId="2" borderId="5" xfId="0" applyFont="1" applyFill="1" applyBorder="1" applyAlignment="1">
      <alignment horizontal="left" vertical="center"/>
    </xf>
    <xf numFmtId="0" fontId="6" fillId="2" borderId="8" xfId="0" applyFont="1" applyFill="1" applyBorder="1" applyAlignment="1">
      <alignment horizontal="left" vertical="center"/>
    </xf>
    <xf numFmtId="0" fontId="6" fillId="2" borderId="6" xfId="0" applyFont="1" applyFill="1" applyBorder="1" applyAlignment="1">
      <alignment horizontal="left" vertical="center"/>
    </xf>
    <xf numFmtId="168" fontId="4" fillId="0" borderId="1" xfId="0" applyNumberFormat="1" applyFont="1" applyBorder="1" applyAlignment="1">
      <alignment vertical="center" shrinkToFit="1"/>
    </xf>
    <xf numFmtId="168" fontId="4" fillId="0" borderId="7" xfId="0" applyNumberFormat="1" applyFont="1" applyBorder="1" applyAlignment="1">
      <alignment vertical="center" shrinkToFit="1"/>
    </xf>
    <xf numFmtId="0" fontId="5" fillId="0" borderId="7" xfId="0" applyFont="1" applyBorder="1" applyAlignment="1">
      <alignment vertical="center" shrinkToFit="1"/>
    </xf>
    <xf numFmtId="0" fontId="5" fillId="0" borderId="2" xfId="0" applyFont="1" applyBorder="1" applyAlignment="1">
      <alignment vertical="center" shrinkToFit="1"/>
    </xf>
    <xf numFmtId="0" fontId="6" fillId="0" borderId="3" xfId="0" applyFont="1" applyBorder="1" applyAlignment="1">
      <alignment vertical="center" wrapText="1"/>
    </xf>
    <xf numFmtId="0" fontId="6" fillId="0" borderId="0" xfId="0" applyFont="1" applyAlignment="1">
      <alignment vertical="center"/>
    </xf>
    <xf numFmtId="0" fontId="6" fillId="0" borderId="4" xfId="0" applyFont="1" applyBorder="1" applyAlignment="1">
      <alignment vertical="center"/>
    </xf>
    <xf numFmtId="0" fontId="6" fillId="0" borderId="3" xfId="0" applyFont="1" applyBorder="1" applyAlignment="1">
      <alignment vertical="center"/>
    </xf>
    <xf numFmtId="0" fontId="49" fillId="0" borderId="3" xfId="0" applyFont="1" applyBorder="1" applyAlignment="1">
      <alignment horizontal="center" vertical="center"/>
    </xf>
    <xf numFmtId="0" fontId="6" fillId="0" borderId="3" xfId="0" applyFont="1" applyBorder="1" applyAlignment="1">
      <alignment horizontal="center" vertical="top" wrapText="1"/>
    </xf>
    <xf numFmtId="0" fontId="6" fillId="0" borderId="4" xfId="0" applyFont="1" applyBorder="1" applyAlignment="1">
      <alignment horizontal="center" vertical="top"/>
    </xf>
    <xf numFmtId="0" fontId="50" fillId="0" borderId="3" xfId="0" applyFont="1" applyBorder="1" applyAlignment="1">
      <alignment horizontal="center" vertical="center" wrapText="1"/>
    </xf>
    <xf numFmtId="0" fontId="6" fillId="0" borderId="0" xfId="0" applyFont="1" applyAlignment="1">
      <alignment vertical="center" wrapText="1"/>
    </xf>
    <xf numFmtId="0" fontId="6" fillId="0" borderId="4" xfId="0" applyFont="1" applyBorder="1" applyAlignment="1">
      <alignment vertical="center" wrapText="1"/>
    </xf>
    <xf numFmtId="0" fontId="6" fillId="0" borderId="3" xfId="0" applyFont="1" applyBorder="1" applyAlignment="1">
      <alignment horizontal="left" vertical="top"/>
    </xf>
    <xf numFmtId="0" fontId="6" fillId="0" borderId="0" xfId="0" applyFont="1" applyAlignment="1">
      <alignment horizontal="left" vertical="top"/>
    </xf>
    <xf numFmtId="0" fontId="6" fillId="0" borderId="4" xfId="0" applyFont="1" applyBorder="1" applyAlignment="1">
      <alignment horizontal="left" vertical="top"/>
    </xf>
    <xf numFmtId="0" fontId="6" fillId="0" borderId="5" xfId="0" applyFont="1" applyBorder="1" applyAlignment="1">
      <alignment horizontal="left" vertical="center"/>
    </xf>
    <xf numFmtId="0" fontId="6" fillId="0" borderId="6" xfId="0" applyFont="1" applyBorder="1" applyAlignment="1">
      <alignment horizontal="left" vertical="center"/>
    </xf>
    <xf numFmtId="0" fontId="6" fillId="0" borderId="3" xfId="0" applyFont="1" applyBorder="1" applyAlignment="1">
      <alignment horizontal="left" vertical="top" wrapText="1"/>
    </xf>
    <xf numFmtId="0" fontId="6" fillId="0" borderId="0" xfId="0" applyFont="1" applyAlignment="1">
      <alignment horizontal="left" vertical="top" wrapText="1"/>
    </xf>
    <xf numFmtId="0" fontId="6" fillId="0" borderId="4" xfId="0" applyFont="1" applyBorder="1" applyAlignment="1">
      <alignment horizontal="left" vertical="top" wrapText="1"/>
    </xf>
    <xf numFmtId="0" fontId="6" fillId="38" borderId="5" xfId="0" applyFont="1" applyFill="1" applyBorder="1" applyAlignment="1">
      <alignment horizontal="center" vertical="center"/>
    </xf>
    <xf numFmtId="0" fontId="6" fillId="38" borderId="6" xfId="0" applyFont="1" applyFill="1" applyBorder="1" applyAlignment="1">
      <alignment horizontal="center" vertical="center"/>
    </xf>
  </cellXfs>
  <cellStyles count="50">
    <cellStyle name="20% - Ênfase1" xfId="27" builtinId="30" customBuiltin="1"/>
    <cellStyle name="20% - Ênfase2" xfId="31" builtinId="34" customBuiltin="1"/>
    <cellStyle name="20% - Ênfase3" xfId="35" builtinId="38" customBuiltin="1"/>
    <cellStyle name="20% - Ênfase4" xfId="39" builtinId="42" customBuiltin="1"/>
    <cellStyle name="20% - Ênfase5" xfId="43" builtinId="46" customBuiltin="1"/>
    <cellStyle name="20% - Ênfase6" xfId="47" builtinId="50" customBuiltin="1"/>
    <cellStyle name="40% - Ênfase1" xfId="28" builtinId="31" customBuiltin="1"/>
    <cellStyle name="40% - Ênfase2" xfId="32" builtinId="35" customBuiltin="1"/>
    <cellStyle name="40% - Ênfase3" xfId="36" builtinId="39" customBuiltin="1"/>
    <cellStyle name="40% - Ênfase4" xfId="40" builtinId="43" customBuiltin="1"/>
    <cellStyle name="40% - Ênfase5" xfId="44" builtinId="47" customBuiltin="1"/>
    <cellStyle name="40% - Ênfase6" xfId="48" builtinId="51" customBuiltin="1"/>
    <cellStyle name="60% - Ênfase1" xfId="29" builtinId="32" customBuiltin="1"/>
    <cellStyle name="60% - Ênfase2" xfId="33" builtinId="36" customBuiltin="1"/>
    <cellStyle name="60% - Ênfase3" xfId="37" builtinId="40" customBuiltin="1"/>
    <cellStyle name="60% - Ênfase4" xfId="41" builtinId="44" customBuiltin="1"/>
    <cellStyle name="60% - Ênfase5" xfId="45" builtinId="48" customBuiltin="1"/>
    <cellStyle name="60% - Ênfase6" xfId="49" builtinId="52" customBuiltin="1"/>
    <cellStyle name="Bom" xfId="14" builtinId="26" customBuiltin="1"/>
    <cellStyle name="Cálculo" xfId="19" builtinId="22" customBuiltin="1"/>
    <cellStyle name="Célula de Verificação" xfId="21" builtinId="23" customBuiltin="1"/>
    <cellStyle name="Célula Vinculada" xfId="20" builtinId="24" customBuiltin="1"/>
    <cellStyle name="Ênfase1" xfId="26" builtinId="29" customBuiltin="1"/>
    <cellStyle name="Ênfase2" xfId="30" builtinId="33" customBuiltin="1"/>
    <cellStyle name="Ênfase3" xfId="34" builtinId="37" customBuiltin="1"/>
    <cellStyle name="Ênfase4" xfId="38" builtinId="41" customBuiltin="1"/>
    <cellStyle name="Ênfase5" xfId="42" builtinId="45" customBuiltin="1"/>
    <cellStyle name="Ênfase6" xfId="46" builtinId="49" customBuiltin="1"/>
    <cellStyle name="Entrada" xfId="17" builtinId="20" customBuiltin="1"/>
    <cellStyle name="Hiperlink" xfId="1" builtinId="8" customBuiltin="1"/>
    <cellStyle name="Hiperlink Visitado" xfId="4" builtinId="9" customBuiltin="1"/>
    <cellStyle name="Moeda" xfId="6" builtinId="4" customBuiltin="1"/>
    <cellStyle name="Moeda [0]" xfId="7" builtinId="7" customBuiltin="1"/>
    <cellStyle name="Neutro" xfId="16" builtinId="28" customBuiltin="1"/>
    <cellStyle name="Normal" xfId="0" builtinId="0" customBuiltin="1"/>
    <cellStyle name="Normal 2" xfId="3" xr:uid="{00000000-0005-0000-0000-000003000000}"/>
    <cellStyle name="Nota" xfId="23" builtinId="10" customBuiltin="1"/>
    <cellStyle name="Porcentagem" xfId="8" builtinId="5" customBuiltin="1"/>
    <cellStyle name="Ruim" xfId="15" builtinId="27" customBuiltin="1"/>
    <cellStyle name="Saída" xfId="18" builtinId="21" customBuiltin="1"/>
    <cellStyle name="Separador de milhares [0]" xfId="5" builtinId="6" customBuiltin="1"/>
    <cellStyle name="Texto de Aviso" xfId="22" builtinId="11" customBuiltin="1"/>
    <cellStyle name="Texto Explicativo" xfId="24" builtinId="53" customBuiltin="1"/>
    <cellStyle name="Título" xfId="9" builtinId="15" customBuiltin="1"/>
    <cellStyle name="Título 1" xfId="10" builtinId="16" customBuiltin="1"/>
    <cellStyle name="Título 2" xfId="11" builtinId="17" customBuiltin="1"/>
    <cellStyle name="Título 3" xfId="12" builtinId="18" customBuiltin="1"/>
    <cellStyle name="Título 4" xfId="13" builtinId="19" customBuiltin="1"/>
    <cellStyle name="Total" xfId="25" builtinId="25" customBuiltin="1"/>
    <cellStyle name="Vírgula" xfId="2" builtinId="3" customBuiltin="1"/>
  </cellStyles>
  <dxfs count="48">
    <dxf>
      <font>
        <color theme="4" tint="-0.24994659260841701"/>
      </font>
    </dxf>
    <dxf>
      <font>
        <color theme="0" tint="-0.34998626667073579"/>
      </font>
    </dxf>
    <dxf>
      <font>
        <color theme="4" tint="-0.24994659260841701"/>
      </font>
    </dxf>
    <dxf>
      <font>
        <color theme="0" tint="-0.34998626667073579"/>
      </font>
    </dxf>
    <dxf>
      <font>
        <color theme="4" tint="-0.24994659260841701"/>
      </font>
    </dxf>
    <dxf>
      <font>
        <color theme="0" tint="-0.34998626667073579"/>
      </font>
    </dxf>
    <dxf>
      <font>
        <color theme="4" tint="-0.24994659260841701"/>
      </font>
    </dxf>
    <dxf>
      <font>
        <color theme="0" tint="-0.34998626667073579"/>
      </font>
    </dxf>
    <dxf>
      <font>
        <color theme="4" tint="-0.24994659260841701"/>
      </font>
    </dxf>
    <dxf>
      <font>
        <color theme="0" tint="-0.34998626667073579"/>
      </font>
    </dxf>
    <dxf>
      <font>
        <color theme="4" tint="-0.24994659260841701"/>
      </font>
    </dxf>
    <dxf>
      <font>
        <color theme="0" tint="-0.34998626667073579"/>
      </font>
    </dxf>
    <dxf>
      <font>
        <color theme="4" tint="-0.24994659260841701"/>
      </font>
    </dxf>
    <dxf>
      <font>
        <color theme="0" tint="-0.34998626667073579"/>
      </font>
    </dxf>
    <dxf>
      <font>
        <color theme="4" tint="-0.24994659260841701"/>
      </font>
    </dxf>
    <dxf>
      <font>
        <color theme="0" tint="-0.34998626667073579"/>
      </font>
    </dxf>
    <dxf>
      <font>
        <color theme="4" tint="-0.24994659260841701"/>
      </font>
    </dxf>
    <dxf>
      <font>
        <color theme="0" tint="-0.34998626667073579"/>
      </font>
    </dxf>
    <dxf>
      <font>
        <color theme="4" tint="-0.24994659260841701"/>
      </font>
    </dxf>
    <dxf>
      <font>
        <color theme="0" tint="-0.34998626667073579"/>
      </font>
    </dxf>
    <dxf>
      <font>
        <color theme="4" tint="-0.24994659260841701"/>
      </font>
    </dxf>
    <dxf>
      <font>
        <color theme="0" tint="-0.34998626667073579"/>
      </font>
    </dxf>
    <dxf>
      <font>
        <color theme="4" tint="-0.24994659260841701"/>
      </font>
    </dxf>
    <dxf>
      <font>
        <color theme="0" tint="-0.34998626667073579"/>
      </font>
    </dxf>
    <dxf>
      <font>
        <color theme="4" tint="-0.24994659260841701"/>
      </font>
    </dxf>
    <dxf>
      <font>
        <color theme="0" tint="-0.34998626667073579"/>
      </font>
    </dxf>
    <dxf>
      <font>
        <color theme="4" tint="-0.24994659260841701"/>
      </font>
    </dxf>
    <dxf>
      <font>
        <color theme="0" tint="-0.34998626667073579"/>
      </font>
    </dxf>
    <dxf>
      <font>
        <color theme="4" tint="-0.24994659260841701"/>
      </font>
    </dxf>
    <dxf>
      <font>
        <color theme="0" tint="-0.34998626667073579"/>
      </font>
    </dxf>
    <dxf>
      <font>
        <color theme="4" tint="-0.24994659260841701"/>
      </font>
    </dxf>
    <dxf>
      <font>
        <color theme="0" tint="-0.34998626667073579"/>
      </font>
    </dxf>
    <dxf>
      <font>
        <color theme="4" tint="-0.24994659260841701"/>
      </font>
    </dxf>
    <dxf>
      <font>
        <color theme="0" tint="-0.34998626667073579"/>
      </font>
    </dxf>
    <dxf>
      <font>
        <color theme="4" tint="-0.24994659260841701"/>
      </font>
    </dxf>
    <dxf>
      <font>
        <color theme="0" tint="-0.34998626667073579"/>
      </font>
    </dxf>
    <dxf>
      <font>
        <color theme="4" tint="-0.24994659260841701"/>
      </font>
    </dxf>
    <dxf>
      <font>
        <color theme="0" tint="-0.34998626667073579"/>
      </font>
    </dxf>
    <dxf>
      <font>
        <color theme="4" tint="-0.24994659260841701"/>
      </font>
    </dxf>
    <dxf>
      <font>
        <color theme="0" tint="-0.34998626667073579"/>
      </font>
    </dxf>
    <dxf>
      <font>
        <color theme="4" tint="-0.24994659260841701"/>
      </font>
    </dxf>
    <dxf>
      <font>
        <color theme="0" tint="-0.34998626667073579"/>
      </font>
    </dxf>
    <dxf>
      <font>
        <color theme="4" tint="-0.24994659260841701"/>
      </font>
    </dxf>
    <dxf>
      <font>
        <color theme="0" tint="-0.34998626667073579"/>
      </font>
    </dxf>
    <dxf>
      <font>
        <color theme="4" tint="-0.24994659260841701"/>
      </font>
    </dxf>
    <dxf>
      <font>
        <color theme="0" tint="-0.34998626667073579"/>
      </font>
    </dxf>
    <dxf>
      <font>
        <color theme="4" tint="-0.24994659260841701"/>
      </font>
    </dxf>
    <dxf>
      <font>
        <color theme="0" tint="-0.34998626667073579"/>
      </font>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5FF25F"/>
      <rgbColor rgb="000000FF"/>
      <rgbColor rgb="00FFFF00"/>
      <rgbColor rgb="00DE3018"/>
      <rgbColor rgb="0053D4C9"/>
      <rgbColor rgb="006B0C00"/>
      <rgbColor rgb="00006500"/>
      <rgbColor rgb="00182C63"/>
      <rgbColor rgb="00819C00"/>
      <rgbColor rgb="00C9B783"/>
      <rgbColor rgb="00007F74"/>
      <rgbColor rgb="00EAEAEA"/>
      <rgbColor rgb="00666666"/>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799FC4"/>
      <rgbColor rgb="00C1F1ED"/>
      <rgbColor rgb="00D6F4D9"/>
      <rgbColor rgb="00FFFFCC"/>
      <rgbColor rgb="00D7EAFF"/>
      <rgbColor rgb="00FAC8D7"/>
      <rgbColor rgb="00F3F0E4"/>
      <rgbColor rgb="00E4E8F3"/>
      <rgbColor rgb="001849B5"/>
      <rgbColor rgb="0036ACA2"/>
      <rgbColor rgb="00F0BA00"/>
      <rgbColor rgb="00BCC5E1"/>
      <rgbColor rgb="008394C9"/>
      <rgbColor rgb="003B4E87"/>
      <rgbColor rgb="0087743B"/>
      <rgbColor rgb="00B2B2B2"/>
      <rgbColor rgb="00003366"/>
      <rgbColor rgb="00109618"/>
      <rgbColor rgb="00085108"/>
      <rgbColor rgb="00635100"/>
      <rgbColor rgb="00273359"/>
      <rgbColor rgb="00E1D8BC"/>
      <rgbColor rgb="00594C27"/>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Calibri">
      <a:majorFont>
        <a:latin typeface="Calibri" panose="020F0502020204030204"/>
        <a:ea typeface=""/>
        <a:cs typeface=""/>
        <a:font script="Jpan" typeface="メイリオ"/>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ajorFont>
      <a:minorFont>
        <a:latin typeface="Calibri" panose="020F0502020204030204"/>
        <a:ea typeface=""/>
        <a:cs typeface=""/>
        <a:font script="Jpan" typeface="メイリオ"/>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vertex42.com/calendars/?utm_source=ms&amp;utm_medium=file&amp;utm_campaign=office&amp;utm_content=url" TargetMode="External"/><Relationship Id="rId2" Type="http://schemas.openxmlformats.org/officeDocument/2006/relationships/hyperlink" Target="https://www.vertex42.com/calendars/?utm_source=ms&amp;utm_medium=file&amp;utm_campaign=office&amp;utm_content=text" TargetMode="External"/><Relationship Id="rId1" Type="http://schemas.openxmlformats.org/officeDocument/2006/relationships/hyperlink" Target="https://www.vertex42.com/calendars/" TargetMode="Externa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https://www.vertex42.com/calendars/?utm_source=ms&amp;utm_medium=file&amp;utm_campaign=office&amp;utm_content=url" TargetMode="External"/><Relationship Id="rId2" Type="http://schemas.openxmlformats.org/officeDocument/2006/relationships/hyperlink" Target="https://www.vertex42.com/calendars/?utm_source=ms&amp;utm_medium=file&amp;utm_campaign=office&amp;utm_content=text" TargetMode="External"/><Relationship Id="rId1" Type="http://schemas.openxmlformats.org/officeDocument/2006/relationships/hyperlink" Target="https://www.vertex42.com/calendars/" TargetMode="External"/><Relationship Id="rId4"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hyperlink" Target="https://www.vertex42.com/calendars/?utm_source=ms&amp;utm_medium=file&amp;utm_campaign=office&amp;utm_content=url" TargetMode="External"/><Relationship Id="rId2" Type="http://schemas.openxmlformats.org/officeDocument/2006/relationships/hyperlink" Target="https://www.vertex42.com/calendars/?utm_source=ms&amp;utm_medium=file&amp;utm_campaign=office&amp;utm_content=text" TargetMode="External"/><Relationship Id="rId1" Type="http://schemas.openxmlformats.org/officeDocument/2006/relationships/hyperlink" Target="https://www.vertex42.com/calendars/" TargetMode="External"/><Relationship Id="rId4"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hyperlink" Target="https://www.vertex42.com/calendars/?utm_source=ms&amp;utm_medium=file&amp;utm_campaign=office&amp;utm_content=url" TargetMode="External"/><Relationship Id="rId2" Type="http://schemas.openxmlformats.org/officeDocument/2006/relationships/hyperlink" Target="https://www.vertex42.com/calendars/?utm_source=ms&amp;utm_medium=file&amp;utm_campaign=office&amp;utm_content=text" TargetMode="External"/><Relationship Id="rId1" Type="http://schemas.openxmlformats.org/officeDocument/2006/relationships/hyperlink" Target="https://www.vertex42.com/calendars/" TargetMode="External"/><Relationship Id="rId4"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hyperlink" Target="https://www.vertex42.com/calendars/?utm_source=ms&amp;utm_medium=file&amp;utm_campaign=office&amp;utm_content=url" TargetMode="External"/><Relationship Id="rId2" Type="http://schemas.openxmlformats.org/officeDocument/2006/relationships/hyperlink" Target="https://www.vertex42.com/calendars/?utm_source=ms&amp;utm_medium=file&amp;utm_campaign=office&amp;utm_content=text" TargetMode="External"/><Relationship Id="rId1" Type="http://schemas.openxmlformats.org/officeDocument/2006/relationships/hyperlink" Target="https://www.vertex42.com/calendars/" TargetMode="External"/><Relationship Id="rId4"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hyperlink" Target="https://www.vertex42.com/calendars/?utm_source=ms&amp;utm_medium=file&amp;utm_campaign=office&amp;utm_content=url" TargetMode="External"/><Relationship Id="rId2" Type="http://schemas.openxmlformats.org/officeDocument/2006/relationships/hyperlink" Target="https://www.vertex42.com/calendars/?utm_source=ms&amp;utm_medium=file&amp;utm_campaign=office&amp;utm_content=text" TargetMode="External"/><Relationship Id="rId1" Type="http://schemas.openxmlformats.org/officeDocument/2006/relationships/hyperlink" Target="https://www.vertex42.com/calendars/" TargetMode="External"/><Relationship Id="rId4"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hyperlink" Target="https://www.vertex42.com/calendars/?utm_source=ms&amp;utm_medium=file&amp;utm_campaign=office&amp;utm_content=url" TargetMode="External"/><Relationship Id="rId2" Type="http://schemas.openxmlformats.org/officeDocument/2006/relationships/hyperlink" Target="https://www.vertex42.com/calendars/?utm_source=ms&amp;utm_medium=file&amp;utm_campaign=office&amp;utm_content=text" TargetMode="External"/><Relationship Id="rId1" Type="http://schemas.openxmlformats.org/officeDocument/2006/relationships/hyperlink" Target="https://www.vertex42.com/calendars/" TargetMode="External"/><Relationship Id="rId4"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hyperlink" Target="https://www.vertex42.com/calendars/?utm_source=ms&amp;utm_medium=file&amp;utm_campaign=office&amp;utm_content=url" TargetMode="External"/><Relationship Id="rId2" Type="http://schemas.openxmlformats.org/officeDocument/2006/relationships/hyperlink" Target="https://www.vertex42.com/calendars/?utm_source=ms&amp;utm_medium=file&amp;utm_campaign=office&amp;utm_content=text" TargetMode="External"/><Relationship Id="rId1" Type="http://schemas.openxmlformats.org/officeDocument/2006/relationships/hyperlink" Target="https://www.vertex42.com/calendars/" TargetMode="External"/><Relationship Id="rId4"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hyperlink" Target="https://www.vertex42.com/calendars/?utm_source=ms&amp;utm_medium=file&amp;utm_campaign=office&amp;utm_content=url" TargetMode="External"/><Relationship Id="rId2" Type="http://schemas.openxmlformats.org/officeDocument/2006/relationships/hyperlink" Target="https://www.vertex42.com/calendars/?utm_source=ms&amp;utm_medium=file&amp;utm_campaign=office&amp;utm_content=text" TargetMode="External"/><Relationship Id="rId1" Type="http://schemas.openxmlformats.org/officeDocument/2006/relationships/hyperlink" Target="https://www.vertex42.com/calendars/" TargetMode="External"/><Relationship Id="rId4"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hyperlink" Target="https://www.vertex42.com/calendars/?utm_source=ms&amp;utm_medium=file&amp;utm_campaign=office&amp;utm_content=url" TargetMode="External"/><Relationship Id="rId2" Type="http://schemas.openxmlformats.org/officeDocument/2006/relationships/hyperlink" Target="https://www.vertex42.com/calendars/?utm_source=ms&amp;utm_medium=file&amp;utm_campaign=office&amp;utm_content=text" TargetMode="External"/><Relationship Id="rId1" Type="http://schemas.openxmlformats.org/officeDocument/2006/relationships/hyperlink" Target="https://www.vertex42.com/calendars/" TargetMode="External"/><Relationship Id="rId4"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hyperlink" Target="https://www.vertex42.com/calendars/?utm_source=ms&amp;utm_medium=file&amp;utm_campaign=office&amp;utm_content=url" TargetMode="External"/><Relationship Id="rId2" Type="http://schemas.openxmlformats.org/officeDocument/2006/relationships/hyperlink" Target="https://www.vertex42.com/calendars/?utm_source=ms&amp;utm_medium=file&amp;utm_campaign=office&amp;utm_content=text" TargetMode="External"/><Relationship Id="rId1" Type="http://schemas.openxmlformats.org/officeDocument/2006/relationships/hyperlink" Target="https://www.vertex42.com/calendars/" TargetMode="External"/><Relationship Id="rId4"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hyperlink" Target="https://www.vertex42.com/calendars/?utm_source=ms&amp;utm_medium=file&amp;utm_campaign=office&amp;utm_content=url" TargetMode="External"/><Relationship Id="rId2" Type="http://schemas.openxmlformats.org/officeDocument/2006/relationships/hyperlink" Target="https://www.vertex42.com/calendars/?utm_source=ms&amp;utm_medium=file&amp;utm_campaign=office&amp;utm_content=text" TargetMode="External"/><Relationship Id="rId1" Type="http://schemas.openxmlformats.org/officeDocument/2006/relationships/hyperlink" Target="https://www.vertex42.com/calendars/" TargetMode="External"/><Relationship Id="rId4"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AF47"/>
  <sheetViews>
    <sheetView showGridLines="0" topLeftCell="A7" workbookViewId="0">
      <selection activeCell="E32" sqref="E32:F32"/>
    </sheetView>
  </sheetViews>
  <sheetFormatPr defaultRowHeight="12.75"/>
  <cols>
    <col min="1" max="1" width="4.85546875" customWidth="1"/>
    <col min="2" max="2" width="19" customWidth="1"/>
    <col min="3" max="3" width="4.85546875" customWidth="1"/>
    <col min="4" max="4" width="21" customWidth="1"/>
    <col min="5" max="5" width="4.85546875" customWidth="1"/>
    <col min="6" max="6" width="31.5703125" customWidth="1"/>
    <col min="7" max="7" width="13.42578125" customWidth="1"/>
    <col min="8" max="8" width="20.5703125" customWidth="1"/>
    <col min="9" max="9" width="4.85546875" customWidth="1"/>
    <col min="10" max="10" width="28.140625" customWidth="1"/>
    <col min="11" max="17" width="2.42578125" customWidth="1"/>
    <col min="18" max="18" width="14" customWidth="1"/>
    <col min="19" max="24" width="2.42578125" customWidth="1"/>
    <col min="25" max="25" width="2.85546875" customWidth="1"/>
    <col min="26" max="26" width="17.28515625" customWidth="1"/>
    <col min="27" max="27" width="7.42578125" customWidth="1"/>
    <col min="28" max="28" width="6.5703125" customWidth="1"/>
    <col min="29" max="29" width="22.5703125" customWidth="1"/>
    <col min="30" max="30" width="10.28515625" customWidth="1"/>
  </cols>
  <sheetData>
    <row r="1" spans="1:32" s="3" customFormat="1" ht="15" customHeight="1">
      <c r="A1" s="71">
        <f>DATE(AD18,AD20,1)</f>
        <v>45292</v>
      </c>
      <c r="B1" s="71"/>
      <c r="C1" s="71"/>
      <c r="D1" s="71"/>
      <c r="E1" s="71"/>
      <c r="F1" s="71"/>
      <c r="G1" s="71"/>
      <c r="H1" s="71"/>
      <c r="I1" s="30"/>
      <c r="J1" s="30"/>
      <c r="K1" s="74">
        <f>DATE(YEAR(A1),MONTH(A1)-1,1)</f>
        <v>45261</v>
      </c>
      <c r="L1" s="74"/>
      <c r="M1" s="74"/>
      <c r="N1" s="74"/>
      <c r="O1" s="74"/>
      <c r="P1" s="74"/>
      <c r="Q1" s="74"/>
      <c r="S1" s="74">
        <f>DATE(YEAR(A1),MONTH(A1)+1,1)</f>
        <v>45323</v>
      </c>
      <c r="T1" s="74"/>
      <c r="U1" s="74"/>
      <c r="V1" s="74"/>
      <c r="W1" s="74"/>
      <c r="X1" s="74"/>
      <c r="Y1" s="74"/>
    </row>
    <row r="2" spans="1:32" s="3" customFormat="1" ht="11.25" customHeight="1">
      <c r="A2" s="71"/>
      <c r="B2" s="71"/>
      <c r="C2" s="71"/>
      <c r="D2" s="71"/>
      <c r="E2" s="71"/>
      <c r="F2" s="71"/>
      <c r="G2" s="71"/>
      <c r="H2" s="71"/>
      <c r="I2" s="30"/>
      <c r="J2" s="30"/>
      <c r="K2" s="28" t="str">
        <f>INDEX({"D";"S";"T";"Q";"Q";"S";"S"},1+MOD(Dia_de_início+1-2,7))</f>
        <v>S</v>
      </c>
      <c r="L2" s="28" t="str">
        <f>INDEX({"D";"S";"T";"Q";"Q";"S";"S"},1+MOD(Dia_de_início+2-2,7))</f>
        <v>D</v>
      </c>
      <c r="M2" s="28" t="str">
        <f>INDEX({"D";"S";"T";"Q";"Q";"S";"S"},1+MOD(Dia_de_início+3-2,7))</f>
        <v>S</v>
      </c>
      <c r="N2" s="28" t="str">
        <f>INDEX({"D";"S";"T";"Q";"Q";"S";"S"},1+MOD(Dia_de_início+4-2,7))</f>
        <v>T</v>
      </c>
      <c r="O2" s="28" t="str">
        <f>INDEX({"D";"S";"T";"Q";"Q";"S";"S"},1+MOD(Dia_de_início+5-2,7))</f>
        <v>Q</v>
      </c>
      <c r="P2" s="28" t="str">
        <f>INDEX({"D";"S";"T";"Q";"Q";"S";"S"},1+MOD(Dia_de_início+6-2,7))</f>
        <v>Q</v>
      </c>
      <c r="Q2" s="28" t="str">
        <f>INDEX({"D";"S";"T";"Q";"Q";"S";"S"},1+MOD(Dia_de_início+7-2,7))</f>
        <v>S</v>
      </c>
      <c r="S2" s="28" t="str">
        <f>INDEX({"D";"S";"T";"Q";"Q";"S";"S"},1+MOD(Dia_de_início+1-2,7))</f>
        <v>S</v>
      </c>
      <c r="T2" s="28" t="str">
        <f>INDEX({"D";"S";"T";"Q";"Q";"S";"S"},1+MOD(Dia_de_início+2-2,7))</f>
        <v>D</v>
      </c>
      <c r="U2" s="28" t="str">
        <f>INDEX({"D";"S";"T";"Q";"Q";"S";"S"},1+MOD(Dia_de_início+3-2,7))</f>
        <v>S</v>
      </c>
      <c r="V2" s="28" t="str">
        <f>INDEX({"D";"S";"T";"Q";"Q";"S";"S"},1+MOD(Dia_de_início+4-2,7))</f>
        <v>T</v>
      </c>
      <c r="W2" s="28" t="str">
        <f>INDEX({"D";"S";"T";"Q";"Q";"S";"S"},1+MOD(Dia_de_início+5-2,7))</f>
        <v>Q</v>
      </c>
      <c r="X2" s="28" t="str">
        <f>INDEX({"D";"S";"T";"Q";"Q";"S";"S"},1+MOD(Dia_de_início+6-2,7))</f>
        <v>Q</v>
      </c>
      <c r="Y2" s="28" t="str">
        <f>INDEX({"D";"S";"T";"Q";"Q";"S";"S"},1+MOD(Dia_de_início+7-2,7))</f>
        <v>S</v>
      </c>
    </row>
    <row r="3" spans="1:32" s="4" customFormat="1" ht="9" customHeight="1">
      <c r="A3" s="71"/>
      <c r="B3" s="71"/>
      <c r="C3" s="71"/>
      <c r="D3" s="71"/>
      <c r="E3" s="71"/>
      <c r="F3" s="71"/>
      <c r="G3" s="71"/>
      <c r="H3" s="71"/>
      <c r="I3" s="30"/>
      <c r="J3" s="30"/>
      <c r="K3" s="33" t="str">
        <f t="shared" ref="K3:Q8" si="0">IF(MONTH($K$1)&lt;&gt;MONTH($K$1-(WEEKDAY($K$1,1)-(Dia_de_início-1))-IF((WEEKDAY($K$1,1)-(Dia_de_início-1))&lt;=0,7,0)+(ROW(K3)-ROW($K$3))*7+(COLUMN(K3)-COLUMN($K$3)+1)),"",$K$1-(WEEKDAY($K$1,1)-(Dia_de_início-1))-IF((WEEKDAY($K$1,1)-(Dia_de_início-1))&lt;=0,7,0)+(ROW(K3)-ROW($K$3))*7+(COLUMN(K3)-COLUMN($K$3)+1))</f>
        <v/>
      </c>
      <c r="L3" s="33" t="str">
        <f t="shared" si="0"/>
        <v/>
      </c>
      <c r="M3" s="33" t="str">
        <f t="shared" si="0"/>
        <v/>
      </c>
      <c r="N3" s="33" t="str">
        <f t="shared" si="0"/>
        <v/>
      </c>
      <c r="O3" s="33" t="str">
        <f t="shared" si="0"/>
        <v/>
      </c>
      <c r="P3" s="33" t="str">
        <f t="shared" si="0"/>
        <v/>
      </c>
      <c r="Q3" s="33">
        <f t="shared" si="0"/>
        <v>45261</v>
      </c>
      <c r="R3" s="3"/>
      <c r="S3" s="33" t="str">
        <f t="shared" ref="S3:Y8" si="1">IF(MONTH($S$1)&lt;&gt;MONTH($S$1-(WEEKDAY($S$1,1)-(Dia_de_início-1))-IF((WEEKDAY($S$1,1)-(Dia_de_início-1))&lt;=0,7,0)+(ROW(S3)-ROW($S$3))*7+(COLUMN(S3)-COLUMN($S$3)+1)),"",$S$1-(WEEKDAY($S$1,1)-(Dia_de_início-1))-IF((WEEKDAY($S$1,1)-(Dia_de_início-1))&lt;=0,7,0)+(ROW(S3)-ROW($S$3))*7+(COLUMN(S3)-COLUMN($S$3)+1))</f>
        <v/>
      </c>
      <c r="T3" s="33" t="str">
        <f t="shared" si="1"/>
        <v/>
      </c>
      <c r="U3" s="33" t="str">
        <f t="shared" si="1"/>
        <v/>
      </c>
      <c r="V3" s="33" t="str">
        <f t="shared" si="1"/>
        <v/>
      </c>
      <c r="W3" s="33" t="str">
        <f t="shared" si="1"/>
        <v/>
      </c>
      <c r="X3" s="33">
        <f t="shared" si="1"/>
        <v>45323</v>
      </c>
      <c r="Y3" s="33">
        <f t="shared" si="1"/>
        <v>45324</v>
      </c>
      <c r="AB3" s="3"/>
      <c r="AC3" s="3"/>
      <c r="AD3" s="3"/>
      <c r="AE3" s="3"/>
    </row>
    <row r="4" spans="1:32" s="4" customFormat="1" ht="9" customHeight="1">
      <c r="A4" s="71"/>
      <c r="B4" s="71"/>
      <c r="C4" s="71"/>
      <c r="D4" s="71"/>
      <c r="E4" s="71"/>
      <c r="F4" s="71"/>
      <c r="G4" s="71"/>
      <c r="H4" s="71"/>
      <c r="I4" s="30"/>
      <c r="J4" s="30"/>
      <c r="K4" s="33">
        <f t="shared" si="0"/>
        <v>45262</v>
      </c>
      <c r="L4" s="33">
        <f t="shared" si="0"/>
        <v>45263</v>
      </c>
      <c r="M4" s="33">
        <f t="shared" si="0"/>
        <v>45264</v>
      </c>
      <c r="N4" s="33">
        <f t="shared" si="0"/>
        <v>45265</v>
      </c>
      <c r="O4" s="33">
        <f t="shared" si="0"/>
        <v>45266</v>
      </c>
      <c r="P4" s="33">
        <f t="shared" si="0"/>
        <v>45267</v>
      </c>
      <c r="Q4" s="33">
        <f t="shared" si="0"/>
        <v>45268</v>
      </c>
      <c r="R4" s="3"/>
      <c r="S4" s="33">
        <f t="shared" si="1"/>
        <v>45325</v>
      </c>
      <c r="T4" s="33">
        <f t="shared" si="1"/>
        <v>45326</v>
      </c>
      <c r="U4" s="33">
        <f t="shared" si="1"/>
        <v>45327</v>
      </c>
      <c r="V4" s="33">
        <f t="shared" si="1"/>
        <v>45328</v>
      </c>
      <c r="W4" s="33">
        <f t="shared" si="1"/>
        <v>45329</v>
      </c>
      <c r="X4" s="33">
        <f t="shared" si="1"/>
        <v>45330</v>
      </c>
      <c r="Y4" s="33">
        <f t="shared" si="1"/>
        <v>45331</v>
      </c>
      <c r="AB4" s="3"/>
      <c r="AC4" s="3"/>
      <c r="AD4" s="3"/>
      <c r="AE4" s="3"/>
    </row>
    <row r="5" spans="1:32" s="4" customFormat="1" ht="9" customHeight="1">
      <c r="A5" s="71"/>
      <c r="B5" s="71"/>
      <c r="C5" s="71"/>
      <c r="D5" s="71"/>
      <c r="E5" s="71"/>
      <c r="F5" s="71"/>
      <c r="G5" s="71"/>
      <c r="H5" s="71"/>
      <c r="I5" s="30"/>
      <c r="J5" s="30"/>
      <c r="K5" s="33">
        <f t="shared" si="0"/>
        <v>45269</v>
      </c>
      <c r="L5" s="33">
        <f t="shared" si="0"/>
        <v>45270</v>
      </c>
      <c r="M5" s="33">
        <f t="shared" si="0"/>
        <v>45271</v>
      </c>
      <c r="N5" s="33">
        <f t="shared" si="0"/>
        <v>45272</v>
      </c>
      <c r="O5" s="33">
        <f t="shared" si="0"/>
        <v>45273</v>
      </c>
      <c r="P5" s="33">
        <f t="shared" si="0"/>
        <v>45274</v>
      </c>
      <c r="Q5" s="33">
        <f t="shared" si="0"/>
        <v>45275</v>
      </c>
      <c r="R5" s="3"/>
      <c r="S5" s="33">
        <f t="shared" si="1"/>
        <v>45332</v>
      </c>
      <c r="T5" s="33">
        <f t="shared" si="1"/>
        <v>45333</v>
      </c>
      <c r="U5" s="33">
        <f t="shared" si="1"/>
        <v>45334</v>
      </c>
      <c r="V5" s="33">
        <f t="shared" si="1"/>
        <v>45335</v>
      </c>
      <c r="W5" s="33">
        <f t="shared" si="1"/>
        <v>45336</v>
      </c>
      <c r="X5" s="33">
        <f t="shared" si="1"/>
        <v>45337</v>
      </c>
      <c r="Y5" s="33">
        <f t="shared" si="1"/>
        <v>45338</v>
      </c>
      <c r="AB5" s="3"/>
      <c r="AC5" s="3"/>
      <c r="AD5" s="3"/>
      <c r="AE5" s="3"/>
    </row>
    <row r="6" spans="1:32" s="4" customFormat="1" ht="9" customHeight="1">
      <c r="A6" s="71"/>
      <c r="B6" s="71"/>
      <c r="C6" s="71"/>
      <c r="D6" s="71"/>
      <c r="E6" s="71"/>
      <c r="F6" s="71"/>
      <c r="G6" s="71"/>
      <c r="H6" s="71"/>
      <c r="I6" s="30"/>
      <c r="J6" s="30"/>
      <c r="K6" s="33">
        <f t="shared" si="0"/>
        <v>45276</v>
      </c>
      <c r="L6" s="33">
        <f t="shared" si="0"/>
        <v>45277</v>
      </c>
      <c r="M6" s="33">
        <f t="shared" si="0"/>
        <v>45278</v>
      </c>
      <c r="N6" s="33">
        <f t="shared" si="0"/>
        <v>45279</v>
      </c>
      <c r="O6" s="33">
        <f t="shared" si="0"/>
        <v>45280</v>
      </c>
      <c r="P6" s="33">
        <f t="shared" si="0"/>
        <v>45281</v>
      </c>
      <c r="Q6" s="33">
        <f t="shared" si="0"/>
        <v>45282</v>
      </c>
      <c r="R6" s="3"/>
      <c r="S6" s="33">
        <f t="shared" si="1"/>
        <v>45339</v>
      </c>
      <c r="T6" s="33">
        <f t="shared" si="1"/>
        <v>45340</v>
      </c>
      <c r="U6" s="33">
        <f t="shared" si="1"/>
        <v>45341</v>
      </c>
      <c r="V6" s="33">
        <f t="shared" si="1"/>
        <v>45342</v>
      </c>
      <c r="W6" s="33">
        <f t="shared" si="1"/>
        <v>45343</v>
      </c>
      <c r="X6" s="33">
        <f t="shared" si="1"/>
        <v>45344</v>
      </c>
      <c r="Y6" s="33">
        <f t="shared" si="1"/>
        <v>45345</v>
      </c>
      <c r="AB6" s="3"/>
      <c r="AC6" s="3"/>
      <c r="AD6" s="3"/>
      <c r="AE6" s="3"/>
    </row>
    <row r="7" spans="1:32" s="4" customFormat="1" ht="9" customHeight="1">
      <c r="A7" s="71"/>
      <c r="B7" s="71"/>
      <c r="C7" s="71"/>
      <c r="D7" s="71"/>
      <c r="E7" s="71"/>
      <c r="F7" s="71"/>
      <c r="G7" s="71"/>
      <c r="H7" s="71"/>
      <c r="I7" s="30"/>
      <c r="J7" s="30"/>
      <c r="K7" s="33">
        <f t="shared" si="0"/>
        <v>45283</v>
      </c>
      <c r="L7" s="33">
        <f t="shared" si="0"/>
        <v>45284</v>
      </c>
      <c r="M7" s="33">
        <f t="shared" si="0"/>
        <v>45285</v>
      </c>
      <c r="N7" s="33">
        <f t="shared" si="0"/>
        <v>45286</v>
      </c>
      <c r="O7" s="33">
        <f t="shared" si="0"/>
        <v>45287</v>
      </c>
      <c r="P7" s="33">
        <f t="shared" si="0"/>
        <v>45288</v>
      </c>
      <c r="Q7" s="33">
        <f t="shared" si="0"/>
        <v>45289</v>
      </c>
      <c r="R7" s="3"/>
      <c r="S7" s="33">
        <f t="shared" si="1"/>
        <v>45346</v>
      </c>
      <c r="T7" s="33">
        <f t="shared" si="1"/>
        <v>45347</v>
      </c>
      <c r="U7" s="33">
        <f t="shared" si="1"/>
        <v>45348</v>
      </c>
      <c r="V7" s="33">
        <f t="shared" si="1"/>
        <v>45349</v>
      </c>
      <c r="W7" s="33">
        <f t="shared" si="1"/>
        <v>45350</v>
      </c>
      <c r="X7" s="33">
        <f t="shared" si="1"/>
        <v>45351</v>
      </c>
      <c r="Y7" s="33" t="str">
        <f t="shared" si="1"/>
        <v/>
      </c>
      <c r="AB7" s="3"/>
      <c r="AC7" s="3"/>
      <c r="AD7" s="3"/>
      <c r="AE7" s="3"/>
    </row>
    <row r="8" spans="1:32" s="5" customFormat="1" ht="9" customHeight="1">
      <c r="A8" s="31"/>
      <c r="B8" s="31"/>
      <c r="C8" s="31"/>
      <c r="D8" s="31"/>
      <c r="E8" s="31"/>
      <c r="F8" s="31"/>
      <c r="G8" s="31"/>
      <c r="H8" s="31"/>
      <c r="I8" s="32"/>
      <c r="J8" s="32"/>
      <c r="K8" s="33">
        <f t="shared" si="0"/>
        <v>45290</v>
      </c>
      <c r="L8" s="33">
        <f t="shared" si="0"/>
        <v>45291</v>
      </c>
      <c r="M8" s="33" t="str">
        <f t="shared" si="0"/>
        <v/>
      </c>
      <c r="N8" s="33" t="str">
        <f t="shared" si="0"/>
        <v/>
      </c>
      <c r="O8" s="33" t="str">
        <f t="shared" si="0"/>
        <v/>
      </c>
      <c r="P8" s="33" t="str">
        <f t="shared" si="0"/>
        <v/>
      </c>
      <c r="Q8" s="33" t="str">
        <f t="shared" si="0"/>
        <v/>
      </c>
      <c r="R8" s="18"/>
      <c r="S8" s="33" t="str">
        <f t="shared" si="1"/>
        <v/>
      </c>
      <c r="T8" s="33" t="str">
        <f t="shared" si="1"/>
        <v/>
      </c>
      <c r="U8" s="33" t="str">
        <f t="shared" si="1"/>
        <v/>
      </c>
      <c r="V8" s="33" t="str">
        <f t="shared" si="1"/>
        <v/>
      </c>
      <c r="W8" s="33" t="str">
        <f t="shared" si="1"/>
        <v/>
      </c>
      <c r="X8" s="33" t="str">
        <f t="shared" si="1"/>
        <v/>
      </c>
      <c r="Y8" s="33" t="str">
        <f t="shared" si="1"/>
        <v/>
      </c>
      <c r="Z8" s="19"/>
    </row>
    <row r="9" spans="1:32" s="1" customFormat="1" ht="21" customHeight="1">
      <c r="A9" s="72">
        <f>A10</f>
        <v>45290</v>
      </c>
      <c r="B9" s="73"/>
      <c r="C9" s="73">
        <f>C10</f>
        <v>45291</v>
      </c>
      <c r="D9" s="73"/>
      <c r="E9" s="73">
        <f>E10</f>
        <v>45292</v>
      </c>
      <c r="F9" s="73"/>
      <c r="G9" s="73">
        <f>G10</f>
        <v>45293</v>
      </c>
      <c r="H9" s="73"/>
      <c r="I9" s="73">
        <f>I10</f>
        <v>45294</v>
      </c>
      <c r="J9" s="73"/>
      <c r="K9" s="73">
        <f>K10</f>
        <v>45295</v>
      </c>
      <c r="L9" s="73"/>
      <c r="M9" s="73"/>
      <c r="N9" s="73"/>
      <c r="O9" s="73"/>
      <c r="P9" s="73"/>
      <c r="Q9" s="73"/>
      <c r="R9" s="73"/>
      <c r="S9" s="73">
        <f>S10</f>
        <v>45296</v>
      </c>
      <c r="T9" s="73"/>
      <c r="U9" s="73"/>
      <c r="V9" s="73"/>
      <c r="W9" s="73"/>
      <c r="X9" s="73"/>
      <c r="Y9" s="73"/>
      <c r="Z9" s="75"/>
      <c r="AB9" s="26"/>
      <c r="AC9" s="24"/>
      <c r="AD9" s="24"/>
      <c r="AE9" s="24"/>
      <c r="AF9" s="24"/>
    </row>
    <row r="10" spans="1:32" s="1" customFormat="1" ht="18.75">
      <c r="A10" s="34">
        <f>$A$1-(WEEKDAY($A$1,1)-(Dia_de_início-1))-IF((WEEKDAY($A$1,1)-(Dia_de_início-1))&lt;=0,7,0)+1</f>
        <v>45290</v>
      </c>
      <c r="B10" s="12"/>
      <c r="C10" s="34">
        <f>A10+1</f>
        <v>45291</v>
      </c>
      <c r="D10" s="29"/>
      <c r="E10" s="35">
        <f>C10+1</f>
        <v>45292</v>
      </c>
      <c r="F10" s="11"/>
      <c r="G10" s="35">
        <f>E10+1</f>
        <v>45293</v>
      </c>
      <c r="H10" s="11"/>
      <c r="I10" s="35">
        <f>G10+1</f>
        <v>45294</v>
      </c>
      <c r="J10" s="11"/>
      <c r="K10" s="59">
        <f>I10+1</f>
        <v>45295</v>
      </c>
      <c r="L10" s="60"/>
      <c r="M10" s="61"/>
      <c r="N10" s="61"/>
      <c r="O10" s="61"/>
      <c r="P10" s="61"/>
      <c r="Q10" s="61"/>
      <c r="R10" s="62"/>
      <c r="S10" s="59">
        <f>K10+1</f>
        <v>45296</v>
      </c>
      <c r="T10" s="60"/>
      <c r="U10" s="61"/>
      <c r="V10" s="61"/>
      <c r="W10" s="61"/>
      <c r="X10" s="61"/>
      <c r="Y10" s="61"/>
      <c r="Z10" s="62"/>
      <c r="AB10" s="27"/>
      <c r="AC10" s="25"/>
      <c r="AD10" s="25"/>
      <c r="AE10" s="25"/>
      <c r="AF10" s="25"/>
    </row>
    <row r="11" spans="1:32" s="1" customFormat="1">
      <c r="A11" s="66"/>
      <c r="B11" s="67"/>
      <c r="C11" s="66"/>
      <c r="D11" s="68"/>
      <c r="E11" s="56" t="s">
        <v>0</v>
      </c>
      <c r="F11" s="58"/>
      <c r="G11" s="56" t="s">
        <v>1</v>
      </c>
      <c r="H11" s="58"/>
      <c r="I11" s="56" t="s">
        <v>1</v>
      </c>
      <c r="J11" s="58"/>
      <c r="K11" s="56" t="s">
        <v>1</v>
      </c>
      <c r="L11" s="57"/>
      <c r="M11" s="57"/>
      <c r="N11" s="57"/>
      <c r="O11" s="57"/>
      <c r="P11" s="57"/>
      <c r="Q11" s="57"/>
      <c r="R11" s="58"/>
      <c r="S11" s="56" t="s">
        <v>2</v>
      </c>
      <c r="T11" s="57"/>
      <c r="U11" s="57"/>
      <c r="V11" s="57"/>
      <c r="W11" s="57"/>
      <c r="X11" s="57"/>
      <c r="Y11" s="57"/>
      <c r="Z11" s="58"/>
    </row>
    <row r="12" spans="1:32" s="1" customFormat="1">
      <c r="A12" s="66"/>
      <c r="B12" s="67"/>
      <c r="C12" s="66"/>
      <c r="D12" s="68"/>
      <c r="E12" s="56"/>
      <c r="F12" s="58"/>
      <c r="G12" s="56"/>
      <c r="H12" s="58"/>
      <c r="I12" s="56"/>
      <c r="J12" s="58"/>
      <c r="K12" s="56"/>
      <c r="L12" s="57"/>
      <c r="M12" s="57"/>
      <c r="N12" s="57"/>
      <c r="O12" s="57"/>
      <c r="P12" s="57"/>
      <c r="Q12" s="57"/>
      <c r="R12" s="58"/>
      <c r="S12" s="56" t="s">
        <v>3</v>
      </c>
      <c r="T12" s="57"/>
      <c r="U12" s="57"/>
      <c r="V12" s="57"/>
      <c r="W12" s="57"/>
      <c r="X12" s="57"/>
      <c r="Y12" s="57"/>
      <c r="Z12" s="58"/>
    </row>
    <row r="13" spans="1:32" s="1" customFormat="1">
      <c r="A13" s="66"/>
      <c r="B13" s="67"/>
      <c r="C13" s="66"/>
      <c r="D13" s="68"/>
      <c r="E13" s="56"/>
      <c r="F13" s="58"/>
      <c r="G13" s="56"/>
      <c r="H13" s="58"/>
      <c r="I13" s="56"/>
      <c r="J13" s="58"/>
      <c r="K13" s="56"/>
      <c r="L13" s="57"/>
      <c r="M13" s="57"/>
      <c r="N13" s="57"/>
      <c r="O13" s="57"/>
      <c r="P13" s="57"/>
      <c r="Q13" s="57"/>
      <c r="R13" s="58"/>
      <c r="S13" s="56" t="s">
        <v>4</v>
      </c>
      <c r="T13" s="57"/>
      <c r="U13" s="57"/>
      <c r="V13" s="57"/>
      <c r="W13" s="57"/>
      <c r="X13" s="57"/>
      <c r="Y13" s="57"/>
      <c r="Z13" s="58"/>
    </row>
    <row r="14" spans="1:32" s="1" customFormat="1">
      <c r="A14" s="66"/>
      <c r="B14" s="67"/>
      <c r="C14" s="66"/>
      <c r="D14" s="68"/>
      <c r="E14" s="56"/>
      <c r="F14" s="58"/>
      <c r="G14" s="56"/>
      <c r="H14" s="58"/>
      <c r="I14" s="56"/>
      <c r="J14" s="58"/>
      <c r="K14" s="56"/>
      <c r="L14" s="57"/>
      <c r="M14" s="57"/>
      <c r="N14" s="57"/>
      <c r="O14" s="57"/>
      <c r="P14" s="57"/>
      <c r="Q14" s="57"/>
      <c r="R14" s="58"/>
      <c r="S14" s="56" t="s">
        <v>5</v>
      </c>
      <c r="T14" s="57"/>
      <c r="U14" s="57"/>
      <c r="V14" s="57"/>
      <c r="W14" s="57"/>
      <c r="X14" s="57"/>
      <c r="Y14" s="57"/>
      <c r="Z14" s="58"/>
    </row>
    <row r="15" spans="1:32" s="2" customFormat="1" ht="13.35" customHeight="1">
      <c r="A15" s="63"/>
      <c r="B15" s="64"/>
      <c r="C15" s="63"/>
      <c r="D15" s="65"/>
      <c r="E15" s="53"/>
      <c r="F15" s="55"/>
      <c r="G15" s="53"/>
      <c r="H15" s="55"/>
      <c r="I15" s="53"/>
      <c r="J15" s="55"/>
      <c r="K15" s="53"/>
      <c r="L15" s="54"/>
      <c r="M15" s="54"/>
      <c r="N15" s="54"/>
      <c r="O15" s="54"/>
      <c r="P15" s="54"/>
      <c r="Q15" s="54"/>
      <c r="R15" s="55"/>
      <c r="S15" s="53" t="s">
        <v>6</v>
      </c>
      <c r="T15" s="54"/>
      <c r="U15" s="54"/>
      <c r="V15" s="54"/>
      <c r="W15" s="54"/>
      <c r="X15" s="54"/>
      <c r="Y15" s="54"/>
      <c r="Z15" s="55"/>
      <c r="AA15" s="1"/>
    </row>
    <row r="16" spans="1:32" s="1" customFormat="1" ht="18.75">
      <c r="A16" s="34">
        <f>S10+1</f>
        <v>45297</v>
      </c>
      <c r="B16" s="12"/>
      <c r="C16" s="34">
        <f>A16+1</f>
        <v>45298</v>
      </c>
      <c r="D16" s="29"/>
      <c r="E16" s="35">
        <f>C16+1</f>
        <v>45299</v>
      </c>
      <c r="F16" s="11"/>
      <c r="G16" s="35">
        <f>E16+1</f>
        <v>45300</v>
      </c>
      <c r="H16" s="11"/>
      <c r="I16" s="35">
        <f>G16+1</f>
        <v>45301</v>
      </c>
      <c r="J16" s="11"/>
      <c r="K16" s="59">
        <f>I16+1</f>
        <v>45302</v>
      </c>
      <c r="L16" s="60"/>
      <c r="M16" s="61"/>
      <c r="N16" s="61"/>
      <c r="O16" s="61"/>
      <c r="P16" s="61"/>
      <c r="Q16" s="61"/>
      <c r="R16" s="62"/>
      <c r="S16" s="59">
        <f>K16+1</f>
        <v>45303</v>
      </c>
      <c r="T16" s="60"/>
      <c r="U16" s="61"/>
      <c r="V16" s="61"/>
      <c r="W16" s="61"/>
      <c r="X16" s="61"/>
      <c r="Y16" s="61"/>
      <c r="Z16" s="62"/>
      <c r="AB16" s="20" t="s">
        <v>7</v>
      </c>
      <c r="AC16" s="10"/>
      <c r="AD16" s="10"/>
    </row>
    <row r="17" spans="1:31" s="1" customFormat="1" ht="15.75" customHeight="1">
      <c r="A17" s="66"/>
      <c r="B17" s="67"/>
      <c r="C17" s="66"/>
      <c r="D17" s="68"/>
      <c r="E17" s="56" t="s">
        <v>1</v>
      </c>
      <c r="F17" s="58"/>
      <c r="G17" s="56" t="s">
        <v>8</v>
      </c>
      <c r="H17" s="58"/>
      <c r="I17" s="56" t="s">
        <v>1</v>
      </c>
      <c r="J17" s="58"/>
      <c r="K17" s="76" t="s">
        <v>9</v>
      </c>
      <c r="L17" s="57"/>
      <c r="M17" s="57"/>
      <c r="N17" s="57"/>
      <c r="O17" s="57"/>
      <c r="P17" s="57"/>
      <c r="Q17" s="57"/>
      <c r="R17" s="58"/>
      <c r="S17" s="56" t="s">
        <v>1</v>
      </c>
      <c r="T17" s="57"/>
      <c r="U17" s="57"/>
      <c r="V17" s="57"/>
      <c r="W17" s="57"/>
      <c r="X17" s="57"/>
      <c r="Y17" s="57"/>
      <c r="Z17" s="58"/>
      <c r="AB17" s="10"/>
    </row>
    <row r="18" spans="1:31" s="1" customFormat="1" ht="13.35" customHeight="1">
      <c r="A18" s="66"/>
      <c r="B18" s="67"/>
      <c r="C18" s="66"/>
      <c r="D18" s="68"/>
      <c r="E18" s="56"/>
      <c r="F18" s="58"/>
      <c r="G18" s="56" t="s">
        <v>5</v>
      </c>
      <c r="H18" s="58"/>
      <c r="I18" s="56"/>
      <c r="J18" s="58"/>
      <c r="K18" s="56" t="s">
        <v>10</v>
      </c>
      <c r="L18" s="57"/>
      <c r="M18" s="57"/>
      <c r="N18" s="57"/>
      <c r="O18" s="57"/>
      <c r="P18" s="57"/>
      <c r="Q18" s="57"/>
      <c r="R18" s="58"/>
      <c r="S18" s="56"/>
      <c r="T18" s="57"/>
      <c r="U18" s="57"/>
      <c r="V18" s="57"/>
      <c r="W18" s="57"/>
      <c r="X18" s="57"/>
      <c r="Y18" s="57"/>
      <c r="Z18" s="58"/>
      <c r="AB18" s="10"/>
      <c r="AC18" s="21" t="s">
        <v>11</v>
      </c>
      <c r="AD18" s="22">
        <v>2024</v>
      </c>
    </row>
    <row r="19" spans="1:31" s="1" customFormat="1" ht="13.35" customHeight="1">
      <c r="A19" s="66"/>
      <c r="B19" s="67"/>
      <c r="C19" s="66"/>
      <c r="D19" s="68"/>
      <c r="E19" s="56"/>
      <c r="F19" s="58"/>
      <c r="G19" s="56" t="s">
        <v>12</v>
      </c>
      <c r="H19" s="58"/>
      <c r="I19" s="56"/>
      <c r="J19" s="58"/>
      <c r="K19" s="56" t="s">
        <v>5</v>
      </c>
      <c r="L19" s="57"/>
      <c r="M19" s="57"/>
      <c r="N19" s="57"/>
      <c r="O19" s="57"/>
      <c r="P19" s="57"/>
      <c r="Q19" s="57"/>
      <c r="R19" s="58"/>
      <c r="S19" s="56"/>
      <c r="T19" s="57"/>
      <c r="U19" s="57"/>
      <c r="V19" s="57"/>
      <c r="W19" s="57"/>
      <c r="X19" s="57"/>
      <c r="Y19" s="57"/>
      <c r="Z19" s="58"/>
      <c r="AB19" s="10"/>
    </row>
    <row r="20" spans="1:31" s="1" customFormat="1" ht="13.35" customHeight="1">
      <c r="A20" s="66"/>
      <c r="B20" s="67"/>
      <c r="C20" s="66"/>
      <c r="D20" s="68"/>
      <c r="E20" s="56"/>
      <c r="F20" s="58"/>
      <c r="G20" s="56"/>
      <c r="H20" s="58"/>
      <c r="I20" s="56"/>
      <c r="J20" s="58"/>
      <c r="K20" s="56" t="s">
        <v>13</v>
      </c>
      <c r="L20" s="57"/>
      <c r="M20" s="57"/>
      <c r="N20" s="57"/>
      <c r="O20" s="57"/>
      <c r="P20" s="57"/>
      <c r="Q20" s="57"/>
      <c r="R20" s="58"/>
      <c r="S20" s="56"/>
      <c r="T20" s="57"/>
      <c r="U20" s="57"/>
      <c r="V20" s="57"/>
      <c r="W20" s="57"/>
      <c r="X20" s="57"/>
      <c r="Y20" s="57"/>
      <c r="Z20" s="58"/>
      <c r="AB20" s="10"/>
      <c r="AC20" s="21" t="s">
        <v>14</v>
      </c>
      <c r="AD20" s="22">
        <v>1</v>
      </c>
    </row>
    <row r="21" spans="1:31" s="2" customFormat="1" ht="13.35" customHeight="1">
      <c r="A21" s="63"/>
      <c r="B21" s="64"/>
      <c r="C21" s="63"/>
      <c r="D21" s="65"/>
      <c r="E21" s="53"/>
      <c r="F21" s="55"/>
      <c r="G21" s="53"/>
      <c r="H21" s="55"/>
      <c r="I21" s="53"/>
      <c r="J21" s="55"/>
      <c r="K21" s="53"/>
      <c r="L21" s="54"/>
      <c r="M21" s="54"/>
      <c r="N21" s="54"/>
      <c r="O21" s="54"/>
      <c r="P21" s="54"/>
      <c r="Q21" s="54"/>
      <c r="R21" s="55"/>
      <c r="S21" s="53"/>
      <c r="T21" s="54"/>
      <c r="U21" s="54"/>
      <c r="V21" s="54"/>
      <c r="W21" s="54"/>
      <c r="X21" s="54"/>
      <c r="Y21" s="54"/>
      <c r="Z21" s="55"/>
      <c r="AA21" s="1"/>
      <c r="AB21" s="1"/>
      <c r="AC21" s="1"/>
      <c r="AD21" s="1"/>
      <c r="AE21" s="1"/>
    </row>
    <row r="22" spans="1:31" s="1" customFormat="1" ht="18.75">
      <c r="A22" s="34">
        <f>S16+1</f>
        <v>45304</v>
      </c>
      <c r="B22" s="12"/>
      <c r="C22" s="34">
        <f>A22+1</f>
        <v>45305</v>
      </c>
      <c r="D22" s="29"/>
      <c r="E22" s="35">
        <f>C22+1</f>
        <v>45306</v>
      </c>
      <c r="F22" s="11"/>
      <c r="G22" s="35">
        <f>E22+1</f>
        <v>45307</v>
      </c>
      <c r="H22" s="11"/>
      <c r="I22" s="35">
        <f>G22+1</f>
        <v>45308</v>
      </c>
      <c r="J22" s="11"/>
      <c r="K22" s="59">
        <f>I22+1</f>
        <v>45309</v>
      </c>
      <c r="L22" s="60"/>
      <c r="M22" s="61"/>
      <c r="N22" s="61"/>
      <c r="O22" s="61"/>
      <c r="P22" s="61"/>
      <c r="Q22" s="61"/>
      <c r="R22" s="62"/>
      <c r="S22" s="59">
        <f>K22+1</f>
        <v>45310</v>
      </c>
      <c r="T22" s="60"/>
      <c r="U22" s="61"/>
      <c r="V22" s="61"/>
      <c r="W22" s="61"/>
      <c r="X22" s="61"/>
      <c r="Y22" s="61"/>
      <c r="Z22" s="62"/>
      <c r="AB22" s="20"/>
      <c r="AC22" s="2"/>
      <c r="AD22" s="2"/>
      <c r="AE22" s="2"/>
    </row>
    <row r="23" spans="1:31" s="1" customFormat="1" ht="13.35" customHeight="1">
      <c r="A23" s="66"/>
      <c r="B23" s="67"/>
      <c r="C23" s="66"/>
      <c r="D23" s="68"/>
      <c r="E23" s="56" t="s">
        <v>1</v>
      </c>
      <c r="F23" s="58"/>
      <c r="G23" s="56" t="s">
        <v>1</v>
      </c>
      <c r="H23" s="58"/>
      <c r="I23" s="56" t="s">
        <v>1</v>
      </c>
      <c r="J23" s="58"/>
      <c r="K23" s="56" t="s">
        <v>1</v>
      </c>
      <c r="L23" s="57"/>
      <c r="M23" s="57"/>
      <c r="N23" s="57"/>
      <c r="O23" s="57"/>
      <c r="P23" s="57"/>
      <c r="Q23" s="57"/>
      <c r="R23" s="58"/>
      <c r="S23" s="56" t="s">
        <v>1</v>
      </c>
      <c r="T23" s="57"/>
      <c r="U23" s="57"/>
      <c r="V23" s="57"/>
      <c r="W23" s="57"/>
      <c r="X23" s="57"/>
      <c r="Y23" s="57"/>
      <c r="Z23" s="58"/>
      <c r="AC23" s="10"/>
      <c r="AD23" s="10"/>
    </row>
    <row r="24" spans="1:31" s="1" customFormat="1" ht="13.35" customHeight="1">
      <c r="A24" s="66"/>
      <c r="B24" s="67"/>
      <c r="C24" s="66"/>
      <c r="D24" s="68"/>
      <c r="E24" s="56"/>
      <c r="F24" s="58"/>
      <c r="G24" s="56"/>
      <c r="H24" s="58"/>
      <c r="I24" s="56"/>
      <c r="J24" s="58"/>
      <c r="K24" s="56"/>
      <c r="L24" s="57"/>
      <c r="M24" s="57"/>
      <c r="N24" s="57"/>
      <c r="O24" s="57"/>
      <c r="P24" s="57"/>
      <c r="Q24" s="57"/>
      <c r="R24" s="58"/>
      <c r="S24" s="56"/>
      <c r="T24" s="57"/>
      <c r="U24" s="57"/>
      <c r="V24" s="57"/>
      <c r="W24" s="57"/>
      <c r="X24" s="57"/>
      <c r="Y24" s="57"/>
      <c r="Z24" s="58"/>
      <c r="AB24" s="10"/>
      <c r="AC24" s="36"/>
      <c r="AD24" s="37"/>
      <c r="AE24" s="2"/>
    </row>
    <row r="25" spans="1:31" s="1" customFormat="1" ht="13.35" customHeight="1">
      <c r="A25" s="66"/>
      <c r="B25" s="67"/>
      <c r="C25" s="66"/>
      <c r="D25" s="68"/>
      <c r="E25" s="56"/>
      <c r="F25" s="58"/>
      <c r="G25" s="56"/>
      <c r="H25" s="58"/>
      <c r="I25" s="56"/>
      <c r="J25" s="58"/>
      <c r="K25" s="56"/>
      <c r="L25" s="57"/>
      <c r="M25" s="57"/>
      <c r="N25" s="57"/>
      <c r="O25" s="57"/>
      <c r="P25" s="57"/>
      <c r="Q25" s="57"/>
      <c r="R25" s="58"/>
      <c r="S25" s="56"/>
      <c r="T25" s="57"/>
      <c r="U25" s="57"/>
      <c r="V25" s="57"/>
      <c r="W25" s="57"/>
      <c r="X25" s="57"/>
      <c r="Y25" s="57"/>
      <c r="Z25" s="58"/>
      <c r="AB25" s="10"/>
      <c r="AC25" s="10"/>
      <c r="AD25" s="10"/>
    </row>
    <row r="26" spans="1:31" s="1" customFormat="1" ht="13.35" customHeight="1">
      <c r="A26" s="66"/>
      <c r="B26" s="67"/>
      <c r="C26" s="66"/>
      <c r="D26" s="68"/>
      <c r="E26" s="56"/>
      <c r="F26" s="58"/>
      <c r="G26" s="56"/>
      <c r="H26" s="58"/>
      <c r="I26" s="56"/>
      <c r="J26" s="58"/>
      <c r="K26" s="56"/>
      <c r="L26" s="57"/>
      <c r="M26" s="57"/>
      <c r="N26" s="57"/>
      <c r="O26" s="57"/>
      <c r="P26" s="57"/>
      <c r="Q26" s="57"/>
      <c r="R26" s="58"/>
      <c r="S26" s="56"/>
      <c r="T26" s="57"/>
      <c r="U26" s="57"/>
      <c r="V26" s="57"/>
      <c r="W26" s="57"/>
      <c r="X26" s="57"/>
      <c r="Y26" s="57"/>
      <c r="Z26" s="58"/>
      <c r="AD26" s="10"/>
    </row>
    <row r="27" spans="1:31" s="2" customFormat="1" ht="13.35" customHeight="1">
      <c r="A27" s="63"/>
      <c r="B27" s="64"/>
      <c r="C27" s="63"/>
      <c r="D27" s="65"/>
      <c r="E27" s="53"/>
      <c r="F27" s="55"/>
      <c r="G27" s="53"/>
      <c r="H27" s="55"/>
      <c r="I27" s="53"/>
      <c r="J27" s="55"/>
      <c r="K27" s="53"/>
      <c r="L27" s="54"/>
      <c r="M27" s="54"/>
      <c r="N27" s="54"/>
      <c r="O27" s="54"/>
      <c r="P27" s="54"/>
      <c r="Q27" s="54"/>
      <c r="R27" s="55"/>
      <c r="S27" s="53"/>
      <c r="T27" s="54"/>
      <c r="U27" s="54"/>
      <c r="V27" s="54"/>
      <c r="W27" s="54"/>
      <c r="X27" s="54"/>
      <c r="Y27" s="54"/>
      <c r="Z27" s="55"/>
      <c r="AA27" s="1"/>
      <c r="AD27" s="10"/>
      <c r="AE27" s="1"/>
    </row>
    <row r="28" spans="1:31" s="1" customFormat="1" ht="18.75">
      <c r="A28" s="34">
        <f>S22+1</f>
        <v>45311</v>
      </c>
      <c r="B28" s="12"/>
      <c r="C28" s="34">
        <f>A28+1</f>
        <v>45312</v>
      </c>
      <c r="D28" s="29"/>
      <c r="E28" s="35">
        <f>C28+1</f>
        <v>45313</v>
      </c>
      <c r="F28" s="11"/>
      <c r="G28" s="35">
        <f>E28+1</f>
        <v>45314</v>
      </c>
      <c r="H28" s="11"/>
      <c r="I28" s="35">
        <f>G28+1</f>
        <v>45315</v>
      </c>
      <c r="J28" s="11"/>
      <c r="K28" s="59">
        <f>I28+1</f>
        <v>45316</v>
      </c>
      <c r="L28" s="60"/>
      <c r="M28" s="61"/>
      <c r="N28" s="61"/>
      <c r="O28" s="61"/>
      <c r="P28" s="61"/>
      <c r="Q28" s="61"/>
      <c r="R28" s="62"/>
      <c r="S28" s="59">
        <f>K28+1</f>
        <v>45317</v>
      </c>
      <c r="T28" s="60"/>
      <c r="U28" s="61"/>
      <c r="V28" s="61"/>
      <c r="W28" s="61"/>
      <c r="X28" s="61"/>
      <c r="Y28" s="61"/>
      <c r="Z28" s="62"/>
      <c r="AB28" s="20"/>
      <c r="AC28" s="10"/>
      <c r="AD28" s="10"/>
    </row>
    <row r="29" spans="1:31" s="1" customFormat="1" ht="13.35" customHeight="1">
      <c r="A29" s="66"/>
      <c r="B29" s="67"/>
      <c r="C29" s="66"/>
      <c r="D29" s="68"/>
      <c r="E29" s="56" t="s">
        <v>15</v>
      </c>
      <c r="F29" s="58"/>
      <c r="G29" s="56" t="s">
        <v>1</v>
      </c>
      <c r="H29" s="58"/>
      <c r="I29" s="56" t="s">
        <v>1</v>
      </c>
      <c r="J29" s="58"/>
      <c r="K29" s="56" t="s">
        <v>16</v>
      </c>
      <c r="L29" s="57"/>
      <c r="M29" s="57"/>
      <c r="N29" s="57"/>
      <c r="O29" s="57"/>
      <c r="P29" s="57"/>
      <c r="Q29" s="57"/>
      <c r="R29" s="58"/>
      <c r="S29" s="56" t="s">
        <v>1</v>
      </c>
      <c r="T29" s="57"/>
      <c r="U29" s="57"/>
      <c r="V29" s="57"/>
      <c r="W29" s="57"/>
      <c r="X29" s="57"/>
      <c r="Y29" s="57"/>
      <c r="Z29" s="58"/>
      <c r="AB29" s="10"/>
      <c r="AC29" s="23"/>
      <c r="AD29" s="10"/>
    </row>
    <row r="30" spans="1:31" s="1" customFormat="1" ht="13.35" customHeight="1">
      <c r="A30" s="66"/>
      <c r="B30" s="67"/>
      <c r="C30" s="66"/>
      <c r="D30" s="68"/>
      <c r="E30" s="56" t="s">
        <v>17</v>
      </c>
      <c r="F30" s="58"/>
      <c r="G30" s="56"/>
      <c r="H30" s="58"/>
      <c r="I30" s="56"/>
      <c r="J30" s="58"/>
      <c r="K30" s="56" t="s">
        <v>5</v>
      </c>
      <c r="L30" s="57"/>
      <c r="M30" s="57"/>
      <c r="N30" s="57"/>
      <c r="O30" s="57"/>
      <c r="P30" s="57"/>
      <c r="Q30" s="57"/>
      <c r="R30" s="58"/>
      <c r="S30" s="56"/>
      <c r="T30" s="57"/>
      <c r="U30" s="57"/>
      <c r="V30" s="57"/>
      <c r="W30" s="57"/>
      <c r="X30" s="57"/>
      <c r="Y30" s="57"/>
      <c r="Z30" s="58"/>
      <c r="AB30" s="10"/>
      <c r="AC30" s="23"/>
      <c r="AD30" s="10"/>
      <c r="AE30" s="2"/>
    </row>
    <row r="31" spans="1:31" s="1" customFormat="1" ht="13.35" customHeight="1">
      <c r="A31" s="66"/>
      <c r="B31" s="67"/>
      <c r="C31" s="66"/>
      <c r="D31" s="68"/>
      <c r="E31" s="56" t="s">
        <v>18</v>
      </c>
      <c r="F31" s="58"/>
      <c r="G31" s="56"/>
      <c r="H31" s="58"/>
      <c r="I31" s="56"/>
      <c r="J31" s="58"/>
      <c r="K31" s="56" t="s">
        <v>19</v>
      </c>
      <c r="L31" s="57"/>
      <c r="M31" s="57"/>
      <c r="N31" s="57"/>
      <c r="O31" s="57"/>
      <c r="P31" s="57"/>
      <c r="Q31" s="57"/>
      <c r="R31" s="58"/>
      <c r="S31" s="56"/>
      <c r="T31" s="57"/>
      <c r="U31" s="57"/>
      <c r="V31" s="57"/>
      <c r="W31" s="57"/>
      <c r="X31" s="57"/>
      <c r="Y31" s="57"/>
      <c r="Z31" s="58"/>
      <c r="AC31" s="10"/>
      <c r="AD31" s="10"/>
    </row>
    <row r="32" spans="1:31" s="1" customFormat="1" ht="13.35" customHeight="1">
      <c r="A32" s="66"/>
      <c r="B32" s="67"/>
      <c r="C32" s="66"/>
      <c r="D32" s="68"/>
      <c r="E32" s="56" t="s">
        <v>5</v>
      </c>
      <c r="F32" s="58"/>
      <c r="G32" s="56"/>
      <c r="H32" s="58"/>
      <c r="I32" s="56"/>
      <c r="J32" s="58"/>
      <c r="K32" s="56"/>
      <c r="L32" s="57"/>
      <c r="M32" s="57"/>
      <c r="N32" s="57"/>
      <c r="O32" s="57"/>
      <c r="P32" s="57"/>
      <c r="Q32" s="57"/>
      <c r="R32" s="58"/>
      <c r="S32" s="56"/>
      <c r="T32" s="57"/>
      <c r="U32" s="57"/>
      <c r="V32" s="57"/>
      <c r="W32" s="57"/>
      <c r="X32" s="57"/>
      <c r="Y32" s="57"/>
      <c r="Z32" s="58"/>
      <c r="AD32" s="10"/>
    </row>
    <row r="33" spans="1:31" s="1" customFormat="1" ht="13.35" customHeight="1">
      <c r="A33" s="41"/>
      <c r="B33" s="42"/>
      <c r="C33" s="41"/>
      <c r="D33" s="43"/>
      <c r="E33" s="56" t="s">
        <v>20</v>
      </c>
      <c r="F33" s="58"/>
      <c r="G33" s="38"/>
      <c r="H33" s="39"/>
      <c r="I33" s="38"/>
      <c r="J33" s="39"/>
      <c r="K33" s="38"/>
      <c r="L33" s="40"/>
      <c r="M33" s="40"/>
      <c r="N33" s="40"/>
      <c r="O33" s="40"/>
      <c r="P33" s="40"/>
      <c r="Q33" s="40"/>
      <c r="R33" s="39"/>
      <c r="S33" s="38"/>
      <c r="T33" s="40"/>
      <c r="U33" s="40"/>
      <c r="V33" s="40"/>
      <c r="W33" s="40"/>
      <c r="X33" s="40"/>
      <c r="Y33" s="40"/>
      <c r="Z33" s="39"/>
      <c r="AD33" s="10"/>
    </row>
    <row r="34" spans="1:31" s="1" customFormat="1" ht="13.35" customHeight="1">
      <c r="A34" s="41"/>
      <c r="B34" s="42"/>
      <c r="C34" s="41"/>
      <c r="D34" s="43"/>
      <c r="E34" s="69" t="s">
        <v>21</v>
      </c>
      <c r="F34" s="70"/>
      <c r="G34" s="38"/>
      <c r="H34" s="39"/>
      <c r="I34" s="38"/>
      <c r="J34" s="39"/>
      <c r="K34" s="38"/>
      <c r="L34" s="40"/>
      <c r="M34" s="40"/>
      <c r="N34" s="40"/>
      <c r="O34" s="40"/>
      <c r="P34" s="40"/>
      <c r="Q34" s="40"/>
      <c r="R34" s="39"/>
      <c r="S34" s="38"/>
      <c r="T34" s="40"/>
      <c r="U34" s="40"/>
      <c r="V34" s="40"/>
      <c r="W34" s="40"/>
      <c r="X34" s="40"/>
      <c r="Y34" s="40"/>
      <c r="Z34" s="39"/>
      <c r="AD34" s="10"/>
    </row>
    <row r="35" spans="1:31" s="2" customFormat="1" ht="13.35" customHeight="1">
      <c r="A35" s="63"/>
      <c r="B35" s="64"/>
      <c r="C35" s="63"/>
      <c r="D35" s="65"/>
      <c r="E35" s="53"/>
      <c r="F35" s="55"/>
      <c r="G35" s="53"/>
      <c r="H35" s="55"/>
      <c r="I35" s="53"/>
      <c r="J35" s="55"/>
      <c r="K35" s="53"/>
      <c r="L35" s="54"/>
      <c r="M35" s="54"/>
      <c r="N35" s="54"/>
      <c r="O35" s="54"/>
      <c r="P35" s="54"/>
      <c r="Q35" s="54"/>
      <c r="R35" s="55"/>
      <c r="S35" s="53"/>
      <c r="T35" s="54"/>
      <c r="U35" s="54"/>
      <c r="V35" s="54"/>
      <c r="W35" s="54"/>
      <c r="X35" s="54"/>
      <c r="Y35" s="54"/>
      <c r="Z35" s="55"/>
      <c r="AA35" s="1"/>
      <c r="AD35" s="1"/>
      <c r="AE35" s="1"/>
    </row>
    <row r="36" spans="1:31" s="1" customFormat="1" ht="18.75">
      <c r="A36" s="34">
        <f>S28+1</f>
        <v>45318</v>
      </c>
      <c r="B36" s="12"/>
      <c r="C36" s="34">
        <f>A36+1</f>
        <v>45319</v>
      </c>
      <c r="D36" s="29"/>
      <c r="E36" s="35">
        <f>C36+1</f>
        <v>45320</v>
      </c>
      <c r="F36" s="11"/>
      <c r="G36" s="35">
        <f>E36+1</f>
        <v>45321</v>
      </c>
      <c r="H36" s="11"/>
      <c r="I36" s="35">
        <f>G36+1</f>
        <v>45322</v>
      </c>
      <c r="J36" s="11"/>
      <c r="K36" s="59">
        <f>I36+1</f>
        <v>45323</v>
      </c>
      <c r="L36" s="60"/>
      <c r="M36" s="61"/>
      <c r="N36" s="61"/>
      <c r="O36" s="61"/>
      <c r="P36" s="61"/>
      <c r="Q36" s="61"/>
      <c r="R36" s="62"/>
      <c r="S36" s="59">
        <f>K36+1</f>
        <v>45324</v>
      </c>
      <c r="T36" s="60"/>
      <c r="U36" s="61"/>
      <c r="V36" s="61"/>
      <c r="W36" s="61"/>
      <c r="X36" s="61"/>
      <c r="Y36" s="61"/>
      <c r="Z36" s="62"/>
      <c r="AB36" s="20"/>
      <c r="AC36" s="10"/>
    </row>
    <row r="37" spans="1:31" s="1" customFormat="1" ht="13.35" customHeight="1">
      <c r="A37" s="66"/>
      <c r="B37" s="67"/>
      <c r="C37" s="66"/>
      <c r="D37" s="68"/>
      <c r="E37" s="56" t="s">
        <v>1</v>
      </c>
      <c r="F37" s="58"/>
      <c r="G37" s="56" t="s">
        <v>1</v>
      </c>
      <c r="H37" s="58"/>
      <c r="I37" s="56" t="s">
        <v>1</v>
      </c>
      <c r="J37" s="58"/>
      <c r="K37" s="56" t="s">
        <v>1</v>
      </c>
      <c r="L37" s="57"/>
      <c r="M37" s="57"/>
      <c r="N37" s="57"/>
      <c r="O37" s="57"/>
      <c r="P37" s="57"/>
      <c r="Q37" s="57"/>
      <c r="R37" s="58"/>
      <c r="S37" s="56" t="s">
        <v>1</v>
      </c>
      <c r="T37" s="57"/>
      <c r="U37" s="57"/>
      <c r="V37" s="57"/>
      <c r="W37" s="57"/>
      <c r="X37" s="57"/>
      <c r="Y37" s="57"/>
      <c r="Z37" s="58"/>
      <c r="AB37" s="10"/>
      <c r="AC37" s="23"/>
    </row>
    <row r="38" spans="1:31" s="1" customFormat="1" ht="13.35" customHeight="1">
      <c r="A38" s="66"/>
      <c r="B38" s="67"/>
      <c r="C38" s="66"/>
      <c r="D38" s="68"/>
      <c r="E38" s="56"/>
      <c r="F38" s="58"/>
      <c r="G38" s="56"/>
      <c r="H38" s="58"/>
      <c r="I38" s="56"/>
      <c r="J38" s="58"/>
      <c r="K38" s="56"/>
      <c r="L38" s="57"/>
      <c r="M38" s="57"/>
      <c r="N38" s="57"/>
      <c r="O38" s="57"/>
      <c r="P38" s="57"/>
      <c r="Q38" s="57"/>
      <c r="R38" s="58"/>
      <c r="S38" s="56"/>
      <c r="T38" s="57"/>
      <c r="U38" s="57"/>
      <c r="V38" s="57"/>
      <c r="W38" s="57"/>
      <c r="X38" s="57"/>
      <c r="Y38" s="57"/>
      <c r="Z38" s="58"/>
      <c r="AC38" s="23"/>
    </row>
    <row r="39" spans="1:31" s="1" customFormat="1" ht="13.35" customHeight="1">
      <c r="A39" s="66"/>
      <c r="B39" s="67"/>
      <c r="C39" s="66"/>
      <c r="D39" s="68"/>
      <c r="E39" s="56"/>
      <c r="F39" s="58"/>
      <c r="G39" s="56"/>
      <c r="H39" s="58"/>
      <c r="I39" s="56"/>
      <c r="J39" s="58"/>
      <c r="K39" s="56"/>
      <c r="L39" s="57"/>
      <c r="M39" s="57"/>
      <c r="N39" s="57"/>
      <c r="O39" s="57"/>
      <c r="P39" s="57"/>
      <c r="Q39" s="57"/>
      <c r="R39" s="58"/>
      <c r="S39" s="56"/>
      <c r="T39" s="57"/>
      <c r="U39" s="57"/>
      <c r="V39" s="57"/>
      <c r="W39" s="57"/>
      <c r="X39" s="57"/>
      <c r="Y39" s="57"/>
      <c r="Z39" s="58"/>
    </row>
    <row r="40" spans="1:31" s="1" customFormat="1" ht="13.35" customHeight="1">
      <c r="A40" s="66"/>
      <c r="B40" s="67"/>
      <c r="C40" s="66"/>
      <c r="D40" s="68"/>
      <c r="E40" s="56"/>
      <c r="F40" s="58"/>
      <c r="G40" s="56"/>
      <c r="H40" s="58"/>
      <c r="I40" s="56"/>
      <c r="J40" s="58"/>
      <c r="K40" s="56"/>
      <c r="L40" s="57"/>
      <c r="M40" s="57"/>
      <c r="N40" s="57"/>
      <c r="O40" s="57"/>
      <c r="P40" s="57"/>
      <c r="Q40" s="57"/>
      <c r="R40" s="58"/>
      <c r="S40" s="56"/>
      <c r="T40" s="57"/>
      <c r="U40" s="57"/>
      <c r="V40" s="57"/>
      <c r="W40" s="57"/>
      <c r="X40" s="57"/>
      <c r="Y40" s="57"/>
      <c r="Z40" s="58"/>
    </row>
    <row r="41" spans="1:31" s="2" customFormat="1" ht="13.35" customHeight="1">
      <c r="A41" s="63"/>
      <c r="B41" s="64"/>
      <c r="C41" s="63"/>
      <c r="D41" s="65"/>
      <c r="E41" s="53"/>
      <c r="F41" s="55"/>
      <c r="G41" s="53"/>
      <c r="H41" s="55"/>
      <c r="I41" s="53"/>
      <c r="J41" s="55"/>
      <c r="K41" s="53"/>
      <c r="L41" s="54"/>
      <c r="M41" s="54"/>
      <c r="N41" s="54"/>
      <c r="O41" s="54"/>
      <c r="P41" s="54"/>
      <c r="Q41" s="54"/>
      <c r="R41" s="55"/>
      <c r="S41" s="53"/>
      <c r="T41" s="54"/>
      <c r="U41" s="54"/>
      <c r="V41" s="54"/>
      <c r="W41" s="54"/>
      <c r="X41" s="54"/>
      <c r="Y41" s="54"/>
      <c r="Z41" s="55"/>
      <c r="AA41" s="1"/>
    </row>
    <row r="42" spans="1:31" ht="18.75">
      <c r="A42" s="34">
        <f>S36+1</f>
        <v>45325</v>
      </c>
      <c r="B42" s="12"/>
      <c r="C42" s="34">
        <f>A42+1</f>
        <v>45326</v>
      </c>
      <c r="D42" s="29"/>
      <c r="E42" s="13" t="s">
        <v>22</v>
      </c>
      <c r="F42" s="14"/>
      <c r="G42" s="14"/>
      <c r="H42" s="14"/>
      <c r="I42" s="14"/>
      <c r="J42" s="14"/>
      <c r="K42" s="14"/>
      <c r="L42" s="14"/>
      <c r="M42" s="14"/>
      <c r="N42" s="14"/>
      <c r="O42" s="14"/>
      <c r="P42" s="14"/>
      <c r="Q42" s="14"/>
      <c r="R42" s="14"/>
      <c r="S42" s="14"/>
      <c r="T42" s="14"/>
      <c r="U42" s="14"/>
      <c r="V42" s="14"/>
      <c r="W42" s="14"/>
      <c r="X42" s="14"/>
      <c r="Y42" s="14"/>
      <c r="Z42" s="9"/>
    </row>
    <row r="43" spans="1:31" ht="13.35" customHeight="1">
      <c r="A43" s="66"/>
      <c r="B43" s="67"/>
      <c r="C43" s="66"/>
      <c r="D43" s="68"/>
      <c r="E43" s="15"/>
      <c r="F43" s="6"/>
      <c r="G43" s="6"/>
      <c r="H43" s="6"/>
      <c r="I43" s="6"/>
      <c r="J43" s="6"/>
      <c r="K43" s="6"/>
      <c r="L43" s="6"/>
      <c r="M43" s="6"/>
      <c r="N43" s="6"/>
      <c r="O43" s="6"/>
      <c r="P43" s="6"/>
      <c r="Q43" s="6"/>
      <c r="R43" s="6"/>
      <c r="S43" s="6"/>
      <c r="T43" s="6"/>
      <c r="U43" s="6"/>
      <c r="V43" s="6"/>
      <c r="W43" s="6"/>
      <c r="X43" s="6"/>
      <c r="Y43" s="6"/>
      <c r="Z43" s="8"/>
    </row>
    <row r="44" spans="1:31" ht="13.35" customHeight="1">
      <c r="A44" s="66"/>
      <c r="B44" s="67"/>
      <c r="C44" s="66"/>
      <c r="D44" s="68"/>
      <c r="E44" s="15"/>
      <c r="F44" s="6"/>
      <c r="G44" s="6"/>
      <c r="H44" s="6"/>
      <c r="I44" s="6"/>
      <c r="J44" s="6"/>
      <c r="K44" s="6"/>
      <c r="L44" s="6"/>
      <c r="M44" s="6"/>
      <c r="N44" s="6"/>
      <c r="O44" s="6"/>
      <c r="P44" s="6"/>
      <c r="Q44" s="6"/>
      <c r="R44" s="6"/>
      <c r="S44" s="6"/>
      <c r="T44" s="6"/>
      <c r="U44" s="6"/>
      <c r="V44" s="6"/>
      <c r="W44" s="6"/>
      <c r="X44" s="6"/>
      <c r="Y44" s="6"/>
      <c r="Z44" s="7"/>
    </row>
    <row r="45" spans="1:31" ht="13.35" customHeight="1">
      <c r="A45" s="66"/>
      <c r="B45" s="67"/>
      <c r="C45" s="66"/>
      <c r="D45" s="68"/>
      <c r="E45" s="15"/>
      <c r="F45" s="6"/>
      <c r="G45" s="6"/>
      <c r="H45" s="6"/>
      <c r="I45" s="6"/>
      <c r="J45" s="6"/>
      <c r="K45" s="6"/>
      <c r="L45" s="6"/>
      <c r="M45" s="6"/>
      <c r="N45" s="6"/>
      <c r="O45" s="6"/>
      <c r="P45" s="6"/>
      <c r="Q45" s="6"/>
      <c r="R45" s="6"/>
      <c r="S45" s="6"/>
      <c r="T45" s="6"/>
      <c r="U45" s="6"/>
      <c r="V45" s="6"/>
      <c r="W45" s="6"/>
      <c r="X45" s="6"/>
      <c r="Y45" s="6"/>
      <c r="Z45" s="7"/>
    </row>
    <row r="46" spans="1:31" ht="13.35" customHeight="1">
      <c r="A46" s="66"/>
      <c r="B46" s="67"/>
      <c r="C46" s="66"/>
      <c r="D46" s="68"/>
      <c r="E46" s="15"/>
      <c r="F46" s="6"/>
      <c r="G46" s="6"/>
      <c r="H46" s="6"/>
      <c r="I46" s="6"/>
      <c r="J46" s="6"/>
      <c r="K46" s="79" t="s">
        <v>23</v>
      </c>
      <c r="L46" s="79"/>
      <c r="M46" s="79"/>
      <c r="N46" s="79"/>
      <c r="O46" s="79"/>
      <c r="P46" s="79"/>
      <c r="Q46" s="79"/>
      <c r="R46" s="79"/>
      <c r="S46" s="79"/>
      <c r="T46" s="79"/>
      <c r="U46" s="79"/>
      <c r="V46" s="79"/>
      <c r="W46" s="79"/>
      <c r="X46" s="79"/>
      <c r="Y46" s="79"/>
      <c r="Z46" s="80"/>
    </row>
    <row r="47" spans="1:31" s="1" customFormat="1" ht="13.35" customHeight="1">
      <c r="A47" s="63"/>
      <c r="B47" s="64"/>
      <c r="C47" s="63"/>
      <c r="D47" s="65"/>
      <c r="E47" s="16"/>
      <c r="F47" s="17"/>
      <c r="G47" s="17"/>
      <c r="H47" s="17"/>
      <c r="I47" s="17"/>
      <c r="J47" s="17"/>
      <c r="K47" s="77" t="s">
        <v>24</v>
      </c>
      <c r="L47" s="77"/>
      <c r="M47" s="77"/>
      <c r="N47" s="77"/>
      <c r="O47" s="77"/>
      <c r="P47" s="77"/>
      <c r="Q47" s="77"/>
      <c r="R47" s="77"/>
      <c r="S47" s="77"/>
      <c r="T47" s="77"/>
      <c r="U47" s="77"/>
      <c r="V47" s="77"/>
      <c r="W47" s="77"/>
      <c r="X47" s="77"/>
      <c r="Y47" s="77"/>
      <c r="Z47" s="78"/>
    </row>
  </sheetData>
  <mergeCells count="219">
    <mergeCell ref="E13:F13"/>
    <mergeCell ref="G13:H13"/>
    <mergeCell ref="K13:R13"/>
    <mergeCell ref="S13:Z13"/>
    <mergeCell ref="K17:R17"/>
    <mergeCell ref="I12:J12"/>
    <mergeCell ref="I13:J13"/>
    <mergeCell ref="I14:J14"/>
    <mergeCell ref="K47:Z47"/>
    <mergeCell ref="K46:Z46"/>
    <mergeCell ref="E17:F17"/>
    <mergeCell ref="G17:H17"/>
    <mergeCell ref="S25:Z25"/>
    <mergeCell ref="S23:Z23"/>
    <mergeCell ref="S30:Z30"/>
    <mergeCell ref="S27:Z27"/>
    <mergeCell ref="K41:R41"/>
    <mergeCell ref="S41:Z41"/>
    <mergeCell ref="U16:Z16"/>
    <mergeCell ref="K36:L36"/>
    <mergeCell ref="M36:R36"/>
    <mergeCell ref="S35:Z35"/>
    <mergeCell ref="S31:Z31"/>
    <mergeCell ref="I40:J40"/>
    <mergeCell ref="A1:H7"/>
    <mergeCell ref="A11:B11"/>
    <mergeCell ref="C11:D11"/>
    <mergeCell ref="E11:F11"/>
    <mergeCell ref="G11:H11"/>
    <mergeCell ref="K11:R11"/>
    <mergeCell ref="S11:Z11"/>
    <mergeCell ref="A9:B9"/>
    <mergeCell ref="C9:D9"/>
    <mergeCell ref="E9:F9"/>
    <mergeCell ref="G9:H9"/>
    <mergeCell ref="K9:R9"/>
    <mergeCell ref="K1:Q1"/>
    <mergeCell ref="S1:Y1"/>
    <mergeCell ref="S9:Z9"/>
    <mergeCell ref="I9:J9"/>
    <mergeCell ref="U10:Z10"/>
    <mergeCell ref="I11:J11"/>
    <mergeCell ref="K10:L10"/>
    <mergeCell ref="M10:R10"/>
    <mergeCell ref="A13:B13"/>
    <mergeCell ref="C13:D13"/>
    <mergeCell ref="A19:B19"/>
    <mergeCell ref="C19:D19"/>
    <mergeCell ref="E19:F19"/>
    <mergeCell ref="G19:H19"/>
    <mergeCell ref="K19:R19"/>
    <mergeCell ref="A12:B12"/>
    <mergeCell ref="C12:D12"/>
    <mergeCell ref="E12:F12"/>
    <mergeCell ref="G12:H12"/>
    <mergeCell ref="K12:R12"/>
    <mergeCell ref="A18:B18"/>
    <mergeCell ref="C18:D18"/>
    <mergeCell ref="E18:F18"/>
    <mergeCell ref="G18:H18"/>
    <mergeCell ref="K18:R18"/>
    <mergeCell ref="A15:B15"/>
    <mergeCell ref="C15:D15"/>
    <mergeCell ref="E15:F15"/>
    <mergeCell ref="G15:H15"/>
    <mergeCell ref="K15:R15"/>
    <mergeCell ref="A17:B17"/>
    <mergeCell ref="C17:D17"/>
    <mergeCell ref="A21:B21"/>
    <mergeCell ref="C21:D21"/>
    <mergeCell ref="E21:F21"/>
    <mergeCell ref="G21:H21"/>
    <mergeCell ref="K21:R21"/>
    <mergeCell ref="S22:T22"/>
    <mergeCell ref="U22:Z22"/>
    <mergeCell ref="M22:R22"/>
    <mergeCell ref="A20:B20"/>
    <mergeCell ref="C20:D20"/>
    <mergeCell ref="E20:F20"/>
    <mergeCell ref="G20:H20"/>
    <mergeCell ref="K20:R20"/>
    <mergeCell ref="A24:B24"/>
    <mergeCell ref="C24:D24"/>
    <mergeCell ref="E24:F24"/>
    <mergeCell ref="G24:H24"/>
    <mergeCell ref="K24:R24"/>
    <mergeCell ref="A23:B23"/>
    <mergeCell ref="C23:D23"/>
    <mergeCell ref="E23:F23"/>
    <mergeCell ref="G23:H23"/>
    <mergeCell ref="K23:R23"/>
    <mergeCell ref="A26:B26"/>
    <mergeCell ref="C26:D26"/>
    <mergeCell ref="E26:F26"/>
    <mergeCell ref="G26:H26"/>
    <mergeCell ref="K26:R26"/>
    <mergeCell ref="I26:J26"/>
    <mergeCell ref="I27:J27"/>
    <mergeCell ref="A25:B25"/>
    <mergeCell ref="C25:D25"/>
    <mergeCell ref="E25:F25"/>
    <mergeCell ref="G25:H25"/>
    <mergeCell ref="K25:R25"/>
    <mergeCell ref="A29:B29"/>
    <mergeCell ref="C29:D29"/>
    <mergeCell ref="E29:F29"/>
    <mergeCell ref="G29:H29"/>
    <mergeCell ref="K29:R29"/>
    <mergeCell ref="I29:J29"/>
    <mergeCell ref="I30:J30"/>
    <mergeCell ref="A27:B27"/>
    <mergeCell ref="C27:D27"/>
    <mergeCell ref="E27:F27"/>
    <mergeCell ref="G27:H27"/>
    <mergeCell ref="K27:R27"/>
    <mergeCell ref="M28:R28"/>
    <mergeCell ref="A31:B31"/>
    <mergeCell ref="C31:D31"/>
    <mergeCell ref="E31:F31"/>
    <mergeCell ref="G31:H31"/>
    <mergeCell ref="K31:R31"/>
    <mergeCell ref="I31:J31"/>
    <mergeCell ref="I32:J32"/>
    <mergeCell ref="I35:J35"/>
    <mergeCell ref="A30:B30"/>
    <mergeCell ref="C30:D30"/>
    <mergeCell ref="E30:F30"/>
    <mergeCell ref="G30:H30"/>
    <mergeCell ref="K30:R30"/>
    <mergeCell ref="A32:B32"/>
    <mergeCell ref="E33:F33"/>
    <mergeCell ref="E34:F34"/>
    <mergeCell ref="A40:B40"/>
    <mergeCell ref="C40:D40"/>
    <mergeCell ref="C35:D35"/>
    <mergeCell ref="E35:F35"/>
    <mergeCell ref="G35:H35"/>
    <mergeCell ref="K35:R35"/>
    <mergeCell ref="K32:R32"/>
    <mergeCell ref="S32:Z32"/>
    <mergeCell ref="K37:R37"/>
    <mergeCell ref="S37:Z37"/>
    <mergeCell ref="C39:D39"/>
    <mergeCell ref="E39:F39"/>
    <mergeCell ref="G39:H39"/>
    <mergeCell ref="K39:R39"/>
    <mergeCell ref="S39:Z39"/>
    <mergeCell ref="A38:B38"/>
    <mergeCell ref="C38:D38"/>
    <mergeCell ref="E38:F38"/>
    <mergeCell ref="G38:H38"/>
    <mergeCell ref="K38:R38"/>
    <mergeCell ref="C32:D32"/>
    <mergeCell ref="E32:F32"/>
    <mergeCell ref="G32:H32"/>
    <mergeCell ref="A35:B35"/>
    <mergeCell ref="A45:B45"/>
    <mergeCell ref="C45:D45"/>
    <mergeCell ref="A46:B46"/>
    <mergeCell ref="C46:D46"/>
    <mergeCell ref="A47:B47"/>
    <mergeCell ref="C47:D47"/>
    <mergeCell ref="A43:B43"/>
    <mergeCell ref="C43:D43"/>
    <mergeCell ref="A44:B44"/>
    <mergeCell ref="C44:D44"/>
    <mergeCell ref="A41:B41"/>
    <mergeCell ref="C41:D41"/>
    <mergeCell ref="A37:B37"/>
    <mergeCell ref="C37:D37"/>
    <mergeCell ref="E37:F37"/>
    <mergeCell ref="G37:H37"/>
    <mergeCell ref="E41:F41"/>
    <mergeCell ref="G41:H41"/>
    <mergeCell ref="S10:T10"/>
    <mergeCell ref="S16:T16"/>
    <mergeCell ref="E40:F40"/>
    <mergeCell ref="G40:H40"/>
    <mergeCell ref="K40:R40"/>
    <mergeCell ref="S38:Z38"/>
    <mergeCell ref="A39:B39"/>
    <mergeCell ref="S40:Z40"/>
    <mergeCell ref="A14:B14"/>
    <mergeCell ref="C14:D14"/>
    <mergeCell ref="E14:F14"/>
    <mergeCell ref="G14:H14"/>
    <mergeCell ref="K14:R14"/>
    <mergeCell ref="S36:T36"/>
    <mergeCell ref="U36:Z36"/>
    <mergeCell ref="K28:L28"/>
    <mergeCell ref="I41:J41"/>
    <mergeCell ref="I15:J15"/>
    <mergeCell ref="I17:J17"/>
    <mergeCell ref="I18:J18"/>
    <mergeCell ref="I19:J19"/>
    <mergeCell ref="I20:J20"/>
    <mergeCell ref="I21:J21"/>
    <mergeCell ref="I23:J23"/>
    <mergeCell ref="I24:J24"/>
    <mergeCell ref="I25:J25"/>
    <mergeCell ref="I37:J37"/>
    <mergeCell ref="I38:J38"/>
    <mergeCell ref="I39:J39"/>
    <mergeCell ref="S15:Z15"/>
    <mergeCell ref="S18:Z18"/>
    <mergeCell ref="S20:Z20"/>
    <mergeCell ref="K16:L16"/>
    <mergeCell ref="M16:R16"/>
    <mergeCell ref="K22:L22"/>
    <mergeCell ref="S12:Z12"/>
    <mergeCell ref="S29:Z29"/>
    <mergeCell ref="S26:Z26"/>
    <mergeCell ref="S24:Z24"/>
    <mergeCell ref="S21:Z21"/>
    <mergeCell ref="S19:Z19"/>
    <mergeCell ref="S17:Z17"/>
    <mergeCell ref="S14:Z14"/>
    <mergeCell ref="S28:T28"/>
    <mergeCell ref="U28:Z28"/>
  </mergeCells>
  <conditionalFormatting sqref="A10 C10 E10 G10 K10 S10 A16 C16 E16 G16 K16 S16 A22 C22 E22 G22 K22 S22 A28 C28 E28 G28 K28 S28 A36 C36 E36 G36 K36 S36 A42 C42">
    <cfRule type="expression" dxfId="47" priority="65">
      <formula>MONTH(A10)&lt;&gt;MONTH($A$1)</formula>
    </cfRule>
    <cfRule type="expression" dxfId="46" priority="66">
      <formula>OR(WEEKDAY(A10,1)=1,WEEKDAY(A10,1)=7)</formula>
    </cfRule>
  </conditionalFormatting>
  <conditionalFormatting sqref="I10 I16 I22 I28 I36">
    <cfRule type="expression" dxfId="45" priority="1">
      <formula>MONTH(I10)&lt;&gt;MONTH($A$1)</formula>
    </cfRule>
    <cfRule type="expression" dxfId="44" priority="2">
      <formula>OR(WEEKDAY(I10,1)=1,WEEKDAY(I10,1)=7)</formula>
    </cfRule>
  </conditionalFormatting>
  <hyperlinks>
    <hyperlink ref="K47" r:id="rId1" xr:uid="{00000000-0004-0000-0000-000000000000}"/>
    <hyperlink ref="K46:Z46" r:id="rId2" display="Calendar Templates by Vertex42" xr:uid="{00000000-0004-0000-0000-000001000000}"/>
    <hyperlink ref="K47:Z47" r:id="rId3" display="https://www.vertex42.com/calendars/" xr:uid="{00000000-0004-0000-0000-000002000000}"/>
  </hyperlinks>
  <printOptions horizontalCentered="1"/>
  <pageMargins left="0.5" right="0.5" top="0.25" bottom="0.25" header="0.25" footer="0.25"/>
  <pageSetup paperSize="9" scale="94" orientation="landscape"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A45"/>
  <sheetViews>
    <sheetView showGridLines="0" topLeftCell="A5" workbookViewId="0">
      <selection activeCell="K29" sqref="K29:R29"/>
    </sheetView>
  </sheetViews>
  <sheetFormatPr defaultRowHeight="12.75"/>
  <cols>
    <col min="1" max="1" width="4.85546875" customWidth="1"/>
    <col min="2" max="2" width="13.7109375" customWidth="1"/>
    <col min="3" max="3" width="4.85546875" customWidth="1"/>
    <col min="4" max="4" width="22.85546875" customWidth="1"/>
    <col min="5" max="5" width="4.85546875" customWidth="1"/>
    <col min="6" max="6" width="21.5703125" customWidth="1"/>
    <col min="7" max="7" width="4.85546875" customWidth="1"/>
    <col min="8" max="8" width="19" customWidth="1"/>
    <col min="9" max="9" width="4.85546875" customWidth="1"/>
    <col min="10" max="10" width="25.42578125" customWidth="1"/>
    <col min="11" max="17" width="2.42578125" customWidth="1"/>
    <col min="18" max="18" width="14.28515625" customWidth="1"/>
    <col min="19" max="25" width="2.42578125" customWidth="1"/>
    <col min="26" max="26" width="10.42578125" customWidth="1"/>
  </cols>
  <sheetData>
    <row r="1" spans="1:27" s="3" customFormat="1" ht="15" customHeight="1">
      <c r="A1" s="71">
        <f>DATE('1'!AD18,'1'!AD20+1,1)</f>
        <v>45323</v>
      </c>
      <c r="B1" s="71"/>
      <c r="C1" s="71"/>
      <c r="D1" s="71"/>
      <c r="E1" s="71"/>
      <c r="F1" s="71"/>
      <c r="G1" s="71"/>
      <c r="H1" s="71"/>
      <c r="I1" s="30"/>
      <c r="J1" s="30"/>
      <c r="K1" s="74">
        <f>DATE(YEAR(A1),MONTH(A1)-1,1)</f>
        <v>45292</v>
      </c>
      <c r="L1" s="74"/>
      <c r="M1" s="74"/>
      <c r="N1" s="74"/>
      <c r="O1" s="74"/>
      <c r="P1" s="74"/>
      <c r="Q1" s="74"/>
      <c r="S1" s="74">
        <f>DATE(YEAR(A1),MONTH(A1)+1,1)</f>
        <v>45352</v>
      </c>
      <c r="T1" s="74"/>
      <c r="U1" s="74"/>
      <c r="V1" s="74"/>
      <c r="W1" s="74"/>
      <c r="X1" s="74"/>
      <c r="Y1" s="74"/>
    </row>
    <row r="2" spans="1:27" s="3" customFormat="1" ht="11.25" customHeight="1">
      <c r="A2" s="71"/>
      <c r="B2" s="71"/>
      <c r="C2" s="71"/>
      <c r="D2" s="71"/>
      <c r="E2" s="71"/>
      <c r="F2" s="71"/>
      <c r="G2" s="71"/>
      <c r="H2" s="71"/>
      <c r="I2" s="30"/>
      <c r="J2" s="30"/>
      <c r="K2" s="28" t="str">
        <f>INDEX({"D";"S";"T";"Q";"Q";"S";"S"},1+MOD(Dia_de_início+1-2,7))</f>
        <v>S</v>
      </c>
      <c r="L2" s="28" t="str">
        <f>INDEX({"D";"S";"T";"Q";"Q";"S";"S"},1+MOD(Dia_de_início+2-2,7))</f>
        <v>D</v>
      </c>
      <c r="M2" s="28" t="str">
        <f>INDEX({"D";"S";"T";"Q";"Q";"S";"S"},1+MOD(Dia_de_início+3-2,7))</f>
        <v>S</v>
      </c>
      <c r="N2" s="28" t="str">
        <f>INDEX({"D";"S";"T";"Q";"Q";"S";"S"},1+MOD(Dia_de_início+4-2,7))</f>
        <v>T</v>
      </c>
      <c r="O2" s="28" t="str">
        <f>INDEX({"D";"S";"T";"Q";"Q";"S";"S"},1+MOD(Dia_de_início+5-2,7))</f>
        <v>Q</v>
      </c>
      <c r="P2" s="28" t="str">
        <f>INDEX({"D";"S";"T";"Q";"Q";"S";"S"},1+MOD(Dia_de_início+6-2,7))</f>
        <v>Q</v>
      </c>
      <c r="Q2" s="28" t="str">
        <f>INDEX({"D";"S";"T";"Q";"Q";"S";"S"},1+MOD(Dia_de_início+7-2,7))</f>
        <v>S</v>
      </c>
      <c r="S2" s="28" t="str">
        <f>INDEX({"D";"S";"T";"Q";"Q";"S";"S"},1+MOD(Dia_de_início+1-2,7))</f>
        <v>S</v>
      </c>
      <c r="T2" s="28" t="str">
        <f>INDEX({"D";"S";"T";"Q";"Q";"S";"S"},1+MOD(Dia_de_início+2-2,7))</f>
        <v>D</v>
      </c>
      <c r="U2" s="28" t="str">
        <f>INDEX({"D";"S";"T";"Q";"Q";"S";"S"},1+MOD(Dia_de_início+3-2,7))</f>
        <v>S</v>
      </c>
      <c r="V2" s="28" t="str">
        <f>INDEX({"D";"S";"T";"Q";"Q";"S";"S"},1+MOD(Dia_de_início+4-2,7))</f>
        <v>T</v>
      </c>
      <c r="W2" s="28" t="str">
        <f>INDEX({"D";"S";"T";"Q";"Q";"S";"S"},1+MOD(Dia_de_início+5-2,7))</f>
        <v>Q</v>
      </c>
      <c r="X2" s="28" t="str">
        <f>INDEX({"D";"S";"T";"Q";"Q";"S";"S"},1+MOD(Dia_de_início+6-2,7))</f>
        <v>Q</v>
      </c>
      <c r="Y2" s="28" t="str">
        <f>INDEX({"D";"S";"T";"Q";"Q";"S";"S"},1+MOD(Dia_de_início+7-2,7))</f>
        <v>S</v>
      </c>
    </row>
    <row r="3" spans="1:27" s="4" customFormat="1" ht="9" customHeight="1">
      <c r="A3" s="71"/>
      <c r="B3" s="71"/>
      <c r="C3" s="71"/>
      <c r="D3" s="71"/>
      <c r="E3" s="71"/>
      <c r="F3" s="71"/>
      <c r="G3" s="71"/>
      <c r="H3" s="71"/>
      <c r="I3" s="30"/>
      <c r="J3" s="30"/>
      <c r="K3" s="33" t="str">
        <f t="shared" ref="K3:Q8" si="0">IF(MONTH($K$1)&lt;&gt;MONTH($K$1-(WEEKDAY($K$1,1)-(Dia_de_início-1))-IF((WEEKDAY($K$1,1)-(Dia_de_início-1))&lt;=0,7,0)+(ROW(K3)-ROW($K$3))*7+(COLUMN(K3)-COLUMN($K$3)+1)),"",$K$1-(WEEKDAY($K$1,1)-(Dia_de_início-1))-IF((WEEKDAY($K$1,1)-(Dia_de_início-1))&lt;=0,7,0)+(ROW(K3)-ROW($K$3))*7+(COLUMN(K3)-COLUMN($K$3)+1))</f>
        <v/>
      </c>
      <c r="L3" s="33" t="str">
        <f t="shared" si="0"/>
        <v/>
      </c>
      <c r="M3" s="33">
        <f t="shared" si="0"/>
        <v>45292</v>
      </c>
      <c r="N3" s="33">
        <f t="shared" si="0"/>
        <v>45293</v>
      </c>
      <c r="O3" s="33">
        <f t="shared" si="0"/>
        <v>45294</v>
      </c>
      <c r="P3" s="33">
        <f t="shared" si="0"/>
        <v>45295</v>
      </c>
      <c r="Q3" s="33">
        <f t="shared" si="0"/>
        <v>45296</v>
      </c>
      <c r="R3" s="3"/>
      <c r="S3" s="33" t="str">
        <f t="shared" ref="S3:Y8" si="1">IF(MONTH($S$1)&lt;&gt;MONTH($S$1-(WEEKDAY($S$1,1)-(Dia_de_início-1))-IF((WEEKDAY($S$1,1)-(Dia_de_início-1))&lt;=0,7,0)+(ROW(S3)-ROW($S$3))*7+(COLUMN(S3)-COLUMN($S$3)+1)),"",$S$1-(WEEKDAY($S$1,1)-(Dia_de_início-1))-IF((WEEKDAY($S$1,1)-(Dia_de_início-1))&lt;=0,7,0)+(ROW(S3)-ROW($S$3))*7+(COLUMN(S3)-COLUMN($S$3)+1))</f>
        <v/>
      </c>
      <c r="T3" s="33" t="str">
        <f t="shared" si="1"/>
        <v/>
      </c>
      <c r="U3" s="33" t="str">
        <f t="shared" si="1"/>
        <v/>
      </c>
      <c r="V3" s="33" t="str">
        <f t="shared" si="1"/>
        <v/>
      </c>
      <c r="W3" s="33" t="str">
        <f t="shared" si="1"/>
        <v/>
      </c>
      <c r="X3" s="33" t="str">
        <f t="shared" si="1"/>
        <v/>
      </c>
      <c r="Y3" s="33">
        <f t="shared" si="1"/>
        <v>45352</v>
      </c>
    </row>
    <row r="4" spans="1:27" s="4" customFormat="1" ht="9" customHeight="1">
      <c r="A4" s="71"/>
      <c r="B4" s="71"/>
      <c r="C4" s="71"/>
      <c r="D4" s="71"/>
      <c r="E4" s="71"/>
      <c r="F4" s="71"/>
      <c r="G4" s="71"/>
      <c r="H4" s="71"/>
      <c r="I4" s="30"/>
      <c r="J4" s="30"/>
      <c r="K4" s="33">
        <f t="shared" si="0"/>
        <v>45297</v>
      </c>
      <c r="L4" s="33">
        <f t="shared" si="0"/>
        <v>45298</v>
      </c>
      <c r="M4" s="33">
        <f t="shared" si="0"/>
        <v>45299</v>
      </c>
      <c r="N4" s="33">
        <f t="shared" si="0"/>
        <v>45300</v>
      </c>
      <c r="O4" s="33">
        <f t="shared" si="0"/>
        <v>45301</v>
      </c>
      <c r="P4" s="33">
        <f t="shared" si="0"/>
        <v>45302</v>
      </c>
      <c r="Q4" s="33">
        <f t="shared" si="0"/>
        <v>45303</v>
      </c>
      <c r="R4" s="3"/>
      <c r="S4" s="33">
        <f t="shared" si="1"/>
        <v>45353</v>
      </c>
      <c r="T4" s="33">
        <f t="shared" si="1"/>
        <v>45354</v>
      </c>
      <c r="U4" s="33">
        <f t="shared" si="1"/>
        <v>45355</v>
      </c>
      <c r="V4" s="33">
        <f t="shared" si="1"/>
        <v>45356</v>
      </c>
      <c r="W4" s="33">
        <f t="shared" si="1"/>
        <v>45357</v>
      </c>
      <c r="X4" s="33">
        <f t="shared" si="1"/>
        <v>45358</v>
      </c>
      <c r="Y4" s="33">
        <f t="shared" si="1"/>
        <v>45359</v>
      </c>
    </row>
    <row r="5" spans="1:27" s="4" customFormat="1" ht="9" customHeight="1">
      <c r="A5" s="71"/>
      <c r="B5" s="71"/>
      <c r="C5" s="71"/>
      <c r="D5" s="71"/>
      <c r="E5" s="71"/>
      <c r="F5" s="71"/>
      <c r="G5" s="71"/>
      <c r="H5" s="71"/>
      <c r="I5" s="30"/>
      <c r="J5" s="30"/>
      <c r="K5" s="33">
        <f t="shared" si="0"/>
        <v>45304</v>
      </c>
      <c r="L5" s="33">
        <f t="shared" si="0"/>
        <v>45305</v>
      </c>
      <c r="M5" s="33">
        <f t="shared" si="0"/>
        <v>45306</v>
      </c>
      <c r="N5" s="33">
        <f t="shared" si="0"/>
        <v>45307</v>
      </c>
      <c r="O5" s="33">
        <f t="shared" si="0"/>
        <v>45308</v>
      </c>
      <c r="P5" s="33">
        <f t="shared" si="0"/>
        <v>45309</v>
      </c>
      <c r="Q5" s="33">
        <f t="shared" si="0"/>
        <v>45310</v>
      </c>
      <c r="R5" s="3"/>
      <c r="S5" s="33">
        <f t="shared" si="1"/>
        <v>45360</v>
      </c>
      <c r="T5" s="33">
        <f t="shared" si="1"/>
        <v>45361</v>
      </c>
      <c r="U5" s="33">
        <f t="shared" si="1"/>
        <v>45362</v>
      </c>
      <c r="V5" s="33">
        <f t="shared" si="1"/>
        <v>45363</v>
      </c>
      <c r="W5" s="33">
        <f t="shared" si="1"/>
        <v>45364</v>
      </c>
      <c r="X5" s="33">
        <f t="shared" si="1"/>
        <v>45365</v>
      </c>
      <c r="Y5" s="33">
        <f t="shared" si="1"/>
        <v>45366</v>
      </c>
    </row>
    <row r="6" spans="1:27" s="4" customFormat="1" ht="9" customHeight="1">
      <c r="A6" s="71"/>
      <c r="B6" s="71"/>
      <c r="C6" s="71"/>
      <c r="D6" s="71"/>
      <c r="E6" s="71"/>
      <c r="F6" s="71"/>
      <c r="G6" s="71"/>
      <c r="H6" s="71"/>
      <c r="I6" s="30"/>
      <c r="J6" s="30"/>
      <c r="K6" s="33">
        <f t="shared" si="0"/>
        <v>45311</v>
      </c>
      <c r="L6" s="33">
        <f t="shared" si="0"/>
        <v>45312</v>
      </c>
      <c r="M6" s="33">
        <f t="shared" si="0"/>
        <v>45313</v>
      </c>
      <c r="N6" s="33">
        <f t="shared" si="0"/>
        <v>45314</v>
      </c>
      <c r="O6" s="33">
        <f t="shared" si="0"/>
        <v>45315</v>
      </c>
      <c r="P6" s="33">
        <f t="shared" si="0"/>
        <v>45316</v>
      </c>
      <c r="Q6" s="33">
        <f t="shared" si="0"/>
        <v>45317</v>
      </c>
      <c r="R6" s="3"/>
      <c r="S6" s="33">
        <f t="shared" si="1"/>
        <v>45367</v>
      </c>
      <c r="T6" s="33">
        <f t="shared" si="1"/>
        <v>45368</v>
      </c>
      <c r="U6" s="33">
        <f t="shared" si="1"/>
        <v>45369</v>
      </c>
      <c r="V6" s="33">
        <f t="shared" si="1"/>
        <v>45370</v>
      </c>
      <c r="W6" s="33">
        <f t="shared" si="1"/>
        <v>45371</v>
      </c>
      <c r="X6" s="33">
        <f t="shared" si="1"/>
        <v>45372</v>
      </c>
      <c r="Y6" s="33">
        <f t="shared" si="1"/>
        <v>45373</v>
      </c>
    </row>
    <row r="7" spans="1:27" s="4" customFormat="1" ht="9" customHeight="1">
      <c r="A7" s="71"/>
      <c r="B7" s="71"/>
      <c r="C7" s="71"/>
      <c r="D7" s="71"/>
      <c r="E7" s="71"/>
      <c r="F7" s="71"/>
      <c r="G7" s="71"/>
      <c r="H7" s="71"/>
      <c r="I7" s="30"/>
      <c r="J7" s="30"/>
      <c r="K7" s="33">
        <f t="shared" si="0"/>
        <v>45318</v>
      </c>
      <c r="L7" s="33">
        <f t="shared" si="0"/>
        <v>45319</v>
      </c>
      <c r="M7" s="33">
        <f t="shared" si="0"/>
        <v>45320</v>
      </c>
      <c r="N7" s="33">
        <f t="shared" si="0"/>
        <v>45321</v>
      </c>
      <c r="O7" s="33">
        <f t="shared" si="0"/>
        <v>45322</v>
      </c>
      <c r="P7" s="33" t="str">
        <f t="shared" si="0"/>
        <v/>
      </c>
      <c r="Q7" s="33" t="str">
        <f t="shared" si="0"/>
        <v/>
      </c>
      <c r="R7" s="3"/>
      <c r="S7" s="33">
        <f t="shared" si="1"/>
        <v>45374</v>
      </c>
      <c r="T7" s="33">
        <f t="shared" si="1"/>
        <v>45375</v>
      </c>
      <c r="U7" s="33">
        <f t="shared" si="1"/>
        <v>45376</v>
      </c>
      <c r="V7" s="33">
        <f t="shared" si="1"/>
        <v>45377</v>
      </c>
      <c r="W7" s="33">
        <f t="shared" si="1"/>
        <v>45378</v>
      </c>
      <c r="X7" s="33">
        <f t="shared" si="1"/>
        <v>45379</v>
      </c>
      <c r="Y7" s="33">
        <f t="shared" si="1"/>
        <v>45380</v>
      </c>
    </row>
    <row r="8" spans="1:27" s="5" customFormat="1" ht="9" customHeight="1">
      <c r="A8" s="31"/>
      <c r="B8" s="31"/>
      <c r="C8" s="31"/>
      <c r="D8" s="31"/>
      <c r="E8" s="31"/>
      <c r="F8" s="31"/>
      <c r="G8" s="31"/>
      <c r="H8" s="31"/>
      <c r="I8" s="32"/>
      <c r="J8" s="32"/>
      <c r="K8" s="33" t="str">
        <f t="shared" si="0"/>
        <v/>
      </c>
      <c r="L8" s="33" t="str">
        <f t="shared" si="0"/>
        <v/>
      </c>
      <c r="M8" s="33" t="str">
        <f t="shared" si="0"/>
        <v/>
      </c>
      <c r="N8" s="33" t="str">
        <f t="shared" si="0"/>
        <v/>
      </c>
      <c r="O8" s="33" t="str">
        <f t="shared" si="0"/>
        <v/>
      </c>
      <c r="P8" s="33" t="str">
        <f t="shared" si="0"/>
        <v/>
      </c>
      <c r="Q8" s="33" t="str">
        <f t="shared" si="0"/>
        <v/>
      </c>
      <c r="R8" s="18"/>
      <c r="S8" s="33">
        <f t="shared" si="1"/>
        <v>45381</v>
      </c>
      <c r="T8" s="33">
        <f t="shared" si="1"/>
        <v>45382</v>
      </c>
      <c r="U8" s="33" t="str">
        <f t="shared" si="1"/>
        <v/>
      </c>
      <c r="V8" s="33" t="str">
        <f t="shared" si="1"/>
        <v/>
      </c>
      <c r="W8" s="33" t="str">
        <f t="shared" si="1"/>
        <v/>
      </c>
      <c r="X8" s="33" t="str">
        <f t="shared" si="1"/>
        <v/>
      </c>
      <c r="Y8" s="33" t="str">
        <f t="shared" si="1"/>
        <v/>
      </c>
      <c r="Z8" s="19"/>
    </row>
    <row r="9" spans="1:27" s="1" customFormat="1" ht="21" customHeight="1">
      <c r="A9" s="72">
        <f>A10</f>
        <v>45318</v>
      </c>
      <c r="B9" s="73"/>
      <c r="C9" s="73">
        <f>C10</f>
        <v>45319</v>
      </c>
      <c r="D9" s="73"/>
      <c r="E9" s="73">
        <f>E10</f>
        <v>45320</v>
      </c>
      <c r="F9" s="73"/>
      <c r="G9" s="73">
        <f>G10</f>
        <v>45321</v>
      </c>
      <c r="H9" s="73"/>
      <c r="I9" s="73">
        <f>I10</f>
        <v>45322</v>
      </c>
      <c r="J9" s="73"/>
      <c r="K9" s="73">
        <f>K10</f>
        <v>45323</v>
      </c>
      <c r="L9" s="73"/>
      <c r="M9" s="73"/>
      <c r="N9" s="73"/>
      <c r="O9" s="73"/>
      <c r="P9" s="73"/>
      <c r="Q9" s="73"/>
      <c r="R9" s="73"/>
      <c r="S9" s="73">
        <f>S10</f>
        <v>45324</v>
      </c>
      <c r="T9" s="73"/>
      <c r="U9" s="73"/>
      <c r="V9" s="73"/>
      <c r="W9" s="73"/>
      <c r="X9" s="73"/>
      <c r="Y9" s="73"/>
      <c r="Z9" s="75"/>
    </row>
    <row r="10" spans="1:27" s="1" customFormat="1" ht="18.75">
      <c r="A10" s="34">
        <f>$A$1-(WEEKDAY($A$1,1)-(Dia_de_início-1))-IF((WEEKDAY($A$1,1)-(Dia_de_início-1))&lt;=0,7,0)+1</f>
        <v>45318</v>
      </c>
      <c r="B10" s="12"/>
      <c r="C10" s="35">
        <f>A10+1</f>
        <v>45319</v>
      </c>
      <c r="D10" s="11"/>
      <c r="E10" s="35">
        <f>C10+1</f>
        <v>45320</v>
      </c>
      <c r="F10" s="11"/>
      <c r="G10" s="35">
        <f>E10+1</f>
        <v>45321</v>
      </c>
      <c r="H10" s="11"/>
      <c r="I10" s="35">
        <f>G10+1</f>
        <v>45322</v>
      </c>
      <c r="J10" s="11"/>
      <c r="K10" s="59">
        <f>I10+1</f>
        <v>45323</v>
      </c>
      <c r="L10" s="60"/>
      <c r="M10" s="61"/>
      <c r="N10" s="61"/>
      <c r="O10" s="61"/>
      <c r="P10" s="61"/>
      <c r="Q10" s="61"/>
      <c r="R10" s="62"/>
      <c r="S10" s="81">
        <f>K10+1</f>
        <v>45324</v>
      </c>
      <c r="T10" s="82"/>
      <c r="U10" s="83"/>
      <c r="V10" s="83"/>
      <c r="W10" s="83"/>
      <c r="X10" s="83"/>
      <c r="Y10" s="83"/>
      <c r="Z10" s="84"/>
    </row>
    <row r="11" spans="1:27" s="1" customFormat="1">
      <c r="A11" s="66"/>
      <c r="B11" s="67"/>
      <c r="C11" s="56"/>
      <c r="D11" s="58"/>
      <c r="E11" s="56" t="s">
        <v>1</v>
      </c>
      <c r="F11" s="58"/>
      <c r="G11" s="56" t="s">
        <v>1</v>
      </c>
      <c r="H11" s="58"/>
      <c r="I11" s="56" t="s">
        <v>1</v>
      </c>
      <c r="J11" s="58"/>
      <c r="K11" s="56" t="s">
        <v>1</v>
      </c>
      <c r="L11" s="57"/>
      <c r="M11" s="57"/>
      <c r="N11" s="57"/>
      <c r="O11" s="57"/>
      <c r="P11" s="57"/>
      <c r="Q11" s="57"/>
      <c r="R11" s="58"/>
      <c r="S11" s="66" t="s">
        <v>1</v>
      </c>
      <c r="T11" s="67"/>
      <c r="U11" s="67"/>
      <c r="V11" s="67"/>
      <c r="W11" s="67"/>
      <c r="X11" s="67"/>
      <c r="Y11" s="67"/>
      <c r="Z11" s="68"/>
    </row>
    <row r="12" spans="1:27" s="1" customFormat="1">
      <c r="A12" s="66"/>
      <c r="B12" s="67"/>
      <c r="C12" s="56"/>
      <c r="D12" s="58"/>
      <c r="E12" s="56"/>
      <c r="F12" s="58"/>
      <c r="G12" s="56"/>
      <c r="H12" s="58"/>
      <c r="I12" s="56"/>
      <c r="J12" s="58"/>
      <c r="K12" s="56"/>
      <c r="L12" s="57"/>
      <c r="M12" s="57"/>
      <c r="N12" s="57"/>
      <c r="O12" s="57"/>
      <c r="P12" s="57"/>
      <c r="Q12" s="57"/>
      <c r="R12" s="58"/>
      <c r="S12" s="66"/>
      <c r="T12" s="67"/>
      <c r="U12" s="67"/>
      <c r="V12" s="67"/>
      <c r="W12" s="67"/>
      <c r="X12" s="67"/>
      <c r="Y12" s="67"/>
      <c r="Z12" s="68"/>
    </row>
    <row r="13" spans="1:27" s="1" customFormat="1">
      <c r="A13" s="66"/>
      <c r="B13" s="67"/>
      <c r="C13" s="56"/>
      <c r="D13" s="58"/>
      <c r="E13" s="56"/>
      <c r="F13" s="58"/>
      <c r="G13" s="56"/>
      <c r="H13" s="58"/>
      <c r="I13" s="56"/>
      <c r="J13" s="58"/>
      <c r="K13" s="56"/>
      <c r="L13" s="57"/>
      <c r="M13" s="57"/>
      <c r="N13" s="57"/>
      <c r="O13" s="57"/>
      <c r="P13" s="57"/>
      <c r="Q13" s="57"/>
      <c r="R13" s="58"/>
      <c r="S13" s="66"/>
      <c r="T13" s="67"/>
      <c r="U13" s="67"/>
      <c r="V13" s="67"/>
      <c r="W13" s="67"/>
      <c r="X13" s="67"/>
      <c r="Y13" s="67"/>
      <c r="Z13" s="68"/>
    </row>
    <row r="14" spans="1:27" s="1" customFormat="1">
      <c r="A14" s="66"/>
      <c r="B14" s="67"/>
      <c r="C14" s="56"/>
      <c r="D14" s="58"/>
      <c r="E14" s="56"/>
      <c r="F14" s="58"/>
      <c r="G14" s="56"/>
      <c r="H14" s="58"/>
      <c r="I14" s="56"/>
      <c r="J14" s="58"/>
      <c r="K14" s="56"/>
      <c r="L14" s="57"/>
      <c r="M14" s="57"/>
      <c r="N14" s="57"/>
      <c r="O14" s="57"/>
      <c r="P14" s="57"/>
      <c r="Q14" s="57"/>
      <c r="R14" s="58"/>
      <c r="S14" s="66"/>
      <c r="T14" s="67"/>
      <c r="U14" s="67"/>
      <c r="V14" s="67"/>
      <c r="W14" s="67"/>
      <c r="X14" s="67"/>
      <c r="Y14" s="67"/>
      <c r="Z14" s="68"/>
    </row>
    <row r="15" spans="1:27" s="2" customFormat="1" ht="13.35" customHeight="1">
      <c r="A15" s="63"/>
      <c r="B15" s="64"/>
      <c r="C15" s="53"/>
      <c r="D15" s="55"/>
      <c r="E15" s="53"/>
      <c r="F15" s="55"/>
      <c r="G15" s="53"/>
      <c r="H15" s="55"/>
      <c r="I15" s="53"/>
      <c r="J15" s="55"/>
      <c r="K15" s="53"/>
      <c r="L15" s="54"/>
      <c r="M15" s="54"/>
      <c r="N15" s="54"/>
      <c r="O15" s="54"/>
      <c r="P15" s="54"/>
      <c r="Q15" s="54"/>
      <c r="R15" s="55"/>
      <c r="S15" s="63"/>
      <c r="T15" s="64"/>
      <c r="U15" s="64"/>
      <c r="V15" s="64"/>
      <c r="W15" s="64"/>
      <c r="X15" s="64"/>
      <c r="Y15" s="64"/>
      <c r="Z15" s="65"/>
      <c r="AA15" s="1"/>
    </row>
    <row r="16" spans="1:27" s="1" customFormat="1" ht="18.75">
      <c r="A16" s="34">
        <f>S10+1</f>
        <v>45325</v>
      </c>
      <c r="B16" s="12"/>
      <c r="C16" s="35">
        <f>A16+1</f>
        <v>45326</v>
      </c>
      <c r="D16" s="11"/>
      <c r="E16" s="35">
        <f>C16+1</f>
        <v>45327</v>
      </c>
      <c r="F16" s="11"/>
      <c r="G16" s="35">
        <f>E16+1</f>
        <v>45328</v>
      </c>
      <c r="H16" s="11"/>
      <c r="I16" s="35">
        <f>G16+1</f>
        <v>45329</v>
      </c>
      <c r="J16" s="11"/>
      <c r="K16" s="59">
        <f>I16+1</f>
        <v>45330</v>
      </c>
      <c r="L16" s="60"/>
      <c r="M16" s="61"/>
      <c r="N16" s="61"/>
      <c r="O16" s="61"/>
      <c r="P16" s="61"/>
      <c r="Q16" s="61"/>
      <c r="R16" s="62"/>
      <c r="S16" s="81">
        <f>K16+1</f>
        <v>45331</v>
      </c>
      <c r="T16" s="82"/>
      <c r="U16" s="83"/>
      <c r="V16" s="83"/>
      <c r="W16" s="83"/>
      <c r="X16" s="83"/>
      <c r="Y16" s="83"/>
      <c r="Z16" s="84"/>
    </row>
    <row r="17" spans="1:27" s="1" customFormat="1">
      <c r="A17" s="66"/>
      <c r="B17" s="67"/>
      <c r="C17" s="56"/>
      <c r="D17" s="58"/>
      <c r="E17" s="56" t="s">
        <v>1</v>
      </c>
      <c r="F17" s="58"/>
      <c r="G17" s="56" t="s">
        <v>1</v>
      </c>
      <c r="H17" s="58"/>
      <c r="I17" s="56" t="s">
        <v>1</v>
      </c>
      <c r="J17" s="58"/>
      <c r="K17" s="56" t="s">
        <v>1</v>
      </c>
      <c r="L17" s="57"/>
      <c r="M17" s="57"/>
      <c r="N17" s="57"/>
      <c r="O17" s="57"/>
      <c r="P17" s="57"/>
      <c r="Q17" s="57"/>
      <c r="R17" s="58"/>
      <c r="S17" s="66" t="s">
        <v>25</v>
      </c>
      <c r="T17" s="67"/>
      <c r="U17" s="67"/>
      <c r="V17" s="67"/>
      <c r="W17" s="67"/>
      <c r="X17" s="67"/>
      <c r="Y17" s="67"/>
      <c r="Z17" s="68"/>
    </row>
    <row r="18" spans="1:27" s="1" customFormat="1">
      <c r="A18" s="66"/>
      <c r="B18" s="67"/>
      <c r="C18" s="56"/>
      <c r="D18" s="58"/>
      <c r="E18" s="56"/>
      <c r="F18" s="58"/>
      <c r="G18" s="56"/>
      <c r="H18" s="58"/>
      <c r="I18" s="56"/>
      <c r="J18" s="58"/>
      <c r="K18" s="56"/>
      <c r="L18" s="57"/>
      <c r="M18" s="57"/>
      <c r="N18" s="57"/>
      <c r="O18" s="57"/>
      <c r="P18" s="57"/>
      <c r="Q18" s="57"/>
      <c r="R18" s="58"/>
      <c r="S18" s="66"/>
      <c r="T18" s="67"/>
      <c r="U18" s="67"/>
      <c r="V18" s="67"/>
      <c r="W18" s="67"/>
      <c r="X18" s="67"/>
      <c r="Y18" s="67"/>
      <c r="Z18" s="68"/>
    </row>
    <row r="19" spans="1:27" s="1" customFormat="1">
      <c r="A19" s="66"/>
      <c r="B19" s="67"/>
      <c r="C19" s="56"/>
      <c r="D19" s="58"/>
      <c r="E19" s="56"/>
      <c r="F19" s="58"/>
      <c r="G19" s="56"/>
      <c r="H19" s="58"/>
      <c r="I19" s="56"/>
      <c r="J19" s="58"/>
      <c r="K19" s="56"/>
      <c r="L19" s="57"/>
      <c r="M19" s="57"/>
      <c r="N19" s="57"/>
      <c r="O19" s="57"/>
      <c r="P19" s="57"/>
      <c r="Q19" s="57"/>
      <c r="R19" s="58"/>
      <c r="S19" s="66"/>
      <c r="T19" s="67"/>
      <c r="U19" s="67"/>
      <c r="V19" s="67"/>
      <c r="W19" s="67"/>
      <c r="X19" s="67"/>
      <c r="Y19" s="67"/>
      <c r="Z19" s="68"/>
    </row>
    <row r="20" spans="1:27" s="1" customFormat="1">
      <c r="A20" s="66"/>
      <c r="B20" s="67"/>
      <c r="C20" s="56"/>
      <c r="D20" s="58"/>
      <c r="E20" s="56"/>
      <c r="F20" s="58"/>
      <c r="G20" s="56"/>
      <c r="H20" s="58"/>
      <c r="I20" s="56"/>
      <c r="J20" s="58"/>
      <c r="K20" s="56"/>
      <c r="L20" s="57"/>
      <c r="M20" s="57"/>
      <c r="N20" s="57"/>
      <c r="O20" s="57"/>
      <c r="P20" s="57"/>
      <c r="Q20" s="57"/>
      <c r="R20" s="58"/>
      <c r="S20" s="66"/>
      <c r="T20" s="67"/>
      <c r="U20" s="67"/>
      <c r="V20" s="67"/>
      <c r="W20" s="67"/>
      <c r="X20" s="67"/>
      <c r="Y20" s="67"/>
      <c r="Z20" s="68"/>
    </row>
    <row r="21" spans="1:27" s="2" customFormat="1" ht="13.35" customHeight="1">
      <c r="A21" s="63"/>
      <c r="B21" s="64"/>
      <c r="C21" s="53"/>
      <c r="D21" s="55"/>
      <c r="E21" s="53"/>
      <c r="F21" s="55"/>
      <c r="G21" s="53"/>
      <c r="H21" s="55"/>
      <c r="I21" s="53"/>
      <c r="J21" s="55"/>
      <c r="K21" s="53"/>
      <c r="L21" s="54"/>
      <c r="M21" s="54"/>
      <c r="N21" s="54"/>
      <c r="O21" s="54"/>
      <c r="P21" s="54"/>
      <c r="Q21" s="54"/>
      <c r="R21" s="55"/>
      <c r="S21" s="63"/>
      <c r="T21" s="64"/>
      <c r="U21" s="64"/>
      <c r="V21" s="64"/>
      <c r="W21" s="64"/>
      <c r="X21" s="64"/>
      <c r="Y21" s="64"/>
      <c r="Z21" s="65"/>
      <c r="AA21" s="1"/>
    </row>
    <row r="22" spans="1:27" s="1" customFormat="1" ht="18.75">
      <c r="A22" s="34">
        <f>S16+1</f>
        <v>45332</v>
      </c>
      <c r="B22" s="12"/>
      <c r="C22" s="35">
        <f>A22+1</f>
        <v>45333</v>
      </c>
      <c r="D22" s="11"/>
      <c r="E22" s="35">
        <f>C22+1</f>
        <v>45334</v>
      </c>
      <c r="F22" s="11"/>
      <c r="G22" s="35">
        <f>E22+1</f>
        <v>45335</v>
      </c>
      <c r="H22" s="11"/>
      <c r="I22" s="35">
        <f>G22+1</f>
        <v>45336</v>
      </c>
      <c r="J22" s="11"/>
      <c r="K22" s="59">
        <f>I22+1</f>
        <v>45337</v>
      </c>
      <c r="L22" s="60"/>
      <c r="M22" s="61"/>
      <c r="N22" s="61"/>
      <c r="O22" s="61"/>
      <c r="P22" s="61"/>
      <c r="Q22" s="61"/>
      <c r="R22" s="62"/>
      <c r="S22" s="81">
        <f>K22+1</f>
        <v>45338</v>
      </c>
      <c r="T22" s="82"/>
      <c r="U22" s="83"/>
      <c r="V22" s="83"/>
      <c r="W22" s="83"/>
      <c r="X22" s="83"/>
      <c r="Y22" s="83"/>
      <c r="Z22" s="84"/>
    </row>
    <row r="23" spans="1:27" s="1" customFormat="1">
      <c r="A23" s="66"/>
      <c r="B23" s="67"/>
      <c r="C23" s="56"/>
      <c r="D23" s="58"/>
      <c r="E23" s="56" t="s">
        <v>25</v>
      </c>
      <c r="F23" s="58"/>
      <c r="G23" s="56" t="s">
        <v>26</v>
      </c>
      <c r="H23" s="58"/>
      <c r="I23" s="56" t="s">
        <v>25</v>
      </c>
      <c r="J23" s="58"/>
      <c r="K23" s="56" t="s">
        <v>1</v>
      </c>
      <c r="L23" s="57"/>
      <c r="M23" s="57"/>
      <c r="N23" s="57"/>
      <c r="O23" s="57"/>
      <c r="P23" s="57"/>
      <c r="Q23" s="57"/>
      <c r="R23" s="58"/>
      <c r="S23" s="66" t="s">
        <v>1</v>
      </c>
      <c r="T23" s="67"/>
      <c r="U23" s="67"/>
      <c r="V23" s="67"/>
      <c r="W23" s="67"/>
      <c r="X23" s="67"/>
      <c r="Y23" s="67"/>
      <c r="Z23" s="68"/>
    </row>
    <row r="24" spans="1:27" s="1" customFormat="1">
      <c r="A24" s="66"/>
      <c r="B24" s="67"/>
      <c r="C24" s="56"/>
      <c r="D24" s="58"/>
      <c r="E24" s="56"/>
      <c r="F24" s="58"/>
      <c r="G24" s="56"/>
      <c r="H24" s="58"/>
      <c r="I24" s="56"/>
      <c r="J24" s="58"/>
      <c r="K24" s="56"/>
      <c r="L24" s="57"/>
      <c r="M24" s="57"/>
      <c r="N24" s="57"/>
      <c r="O24" s="57"/>
      <c r="P24" s="57"/>
      <c r="Q24" s="57"/>
      <c r="R24" s="58"/>
      <c r="S24" s="66"/>
      <c r="T24" s="67"/>
      <c r="U24" s="67"/>
      <c r="V24" s="67"/>
      <c r="W24" s="67"/>
      <c r="X24" s="67"/>
      <c r="Y24" s="67"/>
      <c r="Z24" s="68"/>
    </row>
    <row r="25" spans="1:27" s="1" customFormat="1">
      <c r="A25" s="66"/>
      <c r="B25" s="67"/>
      <c r="C25" s="56"/>
      <c r="D25" s="58"/>
      <c r="E25" s="56"/>
      <c r="F25" s="58"/>
      <c r="G25" s="56"/>
      <c r="H25" s="58"/>
      <c r="I25" s="56"/>
      <c r="J25" s="58"/>
      <c r="K25" s="56"/>
      <c r="L25" s="57"/>
      <c r="M25" s="57"/>
      <c r="N25" s="57"/>
      <c r="O25" s="57"/>
      <c r="P25" s="57"/>
      <c r="Q25" s="57"/>
      <c r="R25" s="58"/>
      <c r="S25" s="66"/>
      <c r="T25" s="67"/>
      <c r="U25" s="67"/>
      <c r="V25" s="67"/>
      <c r="W25" s="67"/>
      <c r="X25" s="67"/>
      <c r="Y25" s="67"/>
      <c r="Z25" s="68"/>
    </row>
    <row r="26" spans="1:27" s="1" customFormat="1">
      <c r="A26" s="66"/>
      <c r="B26" s="67"/>
      <c r="C26" s="56"/>
      <c r="D26" s="58"/>
      <c r="E26" s="56"/>
      <c r="F26" s="58"/>
      <c r="G26" s="56"/>
      <c r="H26" s="58"/>
      <c r="I26" s="56"/>
      <c r="J26" s="58"/>
      <c r="K26" s="56"/>
      <c r="L26" s="57"/>
      <c r="M26" s="57"/>
      <c r="N26" s="57"/>
      <c r="O26" s="57"/>
      <c r="P26" s="57"/>
      <c r="Q26" s="57"/>
      <c r="R26" s="58"/>
      <c r="S26" s="66"/>
      <c r="T26" s="67"/>
      <c r="U26" s="67"/>
      <c r="V26" s="67"/>
      <c r="W26" s="67"/>
      <c r="X26" s="67"/>
      <c r="Y26" s="67"/>
      <c r="Z26" s="68"/>
    </row>
    <row r="27" spans="1:27" s="2" customFormat="1">
      <c r="A27" s="63"/>
      <c r="B27" s="64"/>
      <c r="C27" s="53"/>
      <c r="D27" s="55"/>
      <c r="E27" s="53"/>
      <c r="F27" s="55"/>
      <c r="G27" s="53"/>
      <c r="H27" s="55"/>
      <c r="I27" s="53"/>
      <c r="J27" s="55"/>
      <c r="K27" s="53"/>
      <c r="L27" s="54"/>
      <c r="M27" s="54"/>
      <c r="N27" s="54"/>
      <c r="O27" s="54"/>
      <c r="P27" s="54"/>
      <c r="Q27" s="54"/>
      <c r="R27" s="55"/>
      <c r="S27" s="63"/>
      <c r="T27" s="64"/>
      <c r="U27" s="64"/>
      <c r="V27" s="64"/>
      <c r="W27" s="64"/>
      <c r="X27" s="64"/>
      <c r="Y27" s="64"/>
      <c r="Z27" s="65"/>
      <c r="AA27" s="1"/>
    </row>
    <row r="28" spans="1:27" s="1" customFormat="1" ht="18.75">
      <c r="A28" s="34">
        <f>S22+1</f>
        <v>45339</v>
      </c>
      <c r="B28" s="12"/>
      <c r="C28" s="35">
        <f>A28+1</f>
        <v>45340</v>
      </c>
      <c r="D28" s="11"/>
      <c r="E28" s="35">
        <f>C28+1</f>
        <v>45341</v>
      </c>
      <c r="F28" s="11"/>
      <c r="G28" s="35">
        <f>E28+1</f>
        <v>45342</v>
      </c>
      <c r="H28" s="11"/>
      <c r="I28" s="35">
        <f>G28+1</f>
        <v>45343</v>
      </c>
      <c r="J28" s="11"/>
      <c r="K28" s="59">
        <f>I28+1</f>
        <v>45344</v>
      </c>
      <c r="L28" s="60"/>
      <c r="M28" s="61"/>
      <c r="N28" s="61"/>
      <c r="O28" s="61"/>
      <c r="P28" s="61"/>
      <c r="Q28" s="61"/>
      <c r="R28" s="62"/>
      <c r="S28" s="81">
        <f>K28+1</f>
        <v>45345</v>
      </c>
      <c r="T28" s="82"/>
      <c r="U28" s="83"/>
      <c r="V28" s="83"/>
      <c r="W28" s="83"/>
      <c r="X28" s="83"/>
      <c r="Y28" s="83"/>
      <c r="Z28" s="84"/>
    </row>
    <row r="29" spans="1:27" s="1" customFormat="1">
      <c r="A29" s="66"/>
      <c r="B29" s="67"/>
      <c r="C29" s="56"/>
      <c r="D29" s="58"/>
      <c r="E29" s="56" t="s">
        <v>1</v>
      </c>
      <c r="F29" s="58"/>
      <c r="G29" s="56" t="s">
        <v>1</v>
      </c>
      <c r="H29" s="58"/>
      <c r="I29" s="56" t="s">
        <v>27</v>
      </c>
      <c r="J29" s="58"/>
      <c r="K29" s="56" t="s">
        <v>28</v>
      </c>
      <c r="L29" s="57"/>
      <c r="M29" s="57"/>
      <c r="N29" s="57"/>
      <c r="O29" s="57"/>
      <c r="P29" s="57"/>
      <c r="Q29" s="57"/>
      <c r="R29" s="58"/>
      <c r="S29" s="66" t="s">
        <v>1</v>
      </c>
      <c r="T29" s="67"/>
      <c r="U29" s="67"/>
      <c r="V29" s="67"/>
      <c r="W29" s="67"/>
      <c r="X29" s="67"/>
      <c r="Y29" s="67"/>
      <c r="Z29" s="68"/>
    </row>
    <row r="30" spans="1:27" s="1" customFormat="1">
      <c r="A30" s="66"/>
      <c r="B30" s="67"/>
      <c r="C30" s="56"/>
      <c r="D30" s="58"/>
      <c r="E30" s="56"/>
      <c r="F30" s="58"/>
      <c r="G30" s="56"/>
      <c r="H30" s="58"/>
      <c r="I30" s="56" t="s">
        <v>29</v>
      </c>
      <c r="J30" s="58"/>
      <c r="K30" s="56" t="s">
        <v>30</v>
      </c>
      <c r="L30" s="57"/>
      <c r="M30" s="57"/>
      <c r="N30" s="57"/>
      <c r="O30" s="57"/>
      <c r="P30" s="57"/>
      <c r="Q30" s="57"/>
      <c r="R30" s="58"/>
      <c r="S30" s="66"/>
      <c r="T30" s="67"/>
      <c r="U30" s="67"/>
      <c r="V30" s="67"/>
      <c r="W30" s="67"/>
      <c r="X30" s="67"/>
      <c r="Y30" s="67"/>
      <c r="Z30" s="68"/>
    </row>
    <row r="31" spans="1:27" s="1" customFormat="1">
      <c r="A31" s="66"/>
      <c r="B31" s="67"/>
      <c r="C31" s="56"/>
      <c r="D31" s="58"/>
      <c r="E31" s="56"/>
      <c r="F31" s="58"/>
      <c r="G31" s="56"/>
      <c r="H31" s="58"/>
      <c r="I31" s="56" t="s">
        <v>31</v>
      </c>
      <c r="J31" s="58"/>
      <c r="K31" s="56" t="s">
        <v>31</v>
      </c>
      <c r="L31" s="57"/>
      <c r="M31" s="57"/>
      <c r="N31" s="57"/>
      <c r="O31" s="57"/>
      <c r="P31" s="57"/>
      <c r="Q31" s="57"/>
      <c r="R31" s="58"/>
      <c r="S31" s="66"/>
      <c r="T31" s="67"/>
      <c r="U31" s="67"/>
      <c r="V31" s="67"/>
      <c r="W31" s="67"/>
      <c r="X31" s="67"/>
      <c r="Y31" s="67"/>
      <c r="Z31" s="68"/>
    </row>
    <row r="32" spans="1:27" s="1" customFormat="1">
      <c r="A32" s="66"/>
      <c r="B32" s="67"/>
      <c r="C32" s="56"/>
      <c r="D32" s="58"/>
      <c r="E32" s="56"/>
      <c r="F32" s="58"/>
      <c r="G32" s="56"/>
      <c r="H32" s="58"/>
      <c r="I32" s="56" t="s">
        <v>32</v>
      </c>
      <c r="J32" s="58"/>
      <c r="K32" s="56" t="s">
        <v>33</v>
      </c>
      <c r="L32" s="57"/>
      <c r="M32" s="57"/>
      <c r="N32" s="57"/>
      <c r="O32" s="57"/>
      <c r="P32" s="57"/>
      <c r="Q32" s="57"/>
      <c r="R32" s="58"/>
      <c r="S32" s="66"/>
      <c r="T32" s="67"/>
      <c r="U32" s="67"/>
      <c r="V32" s="67"/>
      <c r="W32" s="67"/>
      <c r="X32" s="67"/>
      <c r="Y32" s="67"/>
      <c r="Z32" s="68"/>
    </row>
    <row r="33" spans="1:27" s="2" customFormat="1">
      <c r="A33" s="63"/>
      <c r="B33" s="64"/>
      <c r="C33" s="53"/>
      <c r="D33" s="55"/>
      <c r="E33" s="53"/>
      <c r="F33" s="55"/>
      <c r="G33" s="53"/>
      <c r="H33" s="55"/>
      <c r="I33" s="53"/>
      <c r="J33" s="55"/>
      <c r="K33" s="53" t="s">
        <v>34</v>
      </c>
      <c r="L33" s="54"/>
      <c r="M33" s="54"/>
      <c r="N33" s="54"/>
      <c r="O33" s="54"/>
      <c r="P33" s="54"/>
      <c r="Q33" s="54"/>
      <c r="R33" s="55"/>
      <c r="S33" s="63"/>
      <c r="T33" s="64"/>
      <c r="U33" s="64"/>
      <c r="V33" s="64"/>
      <c r="W33" s="64"/>
      <c r="X33" s="64"/>
      <c r="Y33" s="64"/>
      <c r="Z33" s="65"/>
      <c r="AA33" s="1"/>
    </row>
    <row r="34" spans="1:27" s="1" customFormat="1" ht="18.75">
      <c r="A34" s="34">
        <f>S28+1</f>
        <v>45346</v>
      </c>
      <c r="B34" s="12"/>
      <c r="C34" s="35">
        <f>A34+1</f>
        <v>45347</v>
      </c>
      <c r="D34" s="11"/>
      <c r="E34" s="35">
        <f>C34+1</f>
        <v>45348</v>
      </c>
      <c r="F34" s="11"/>
      <c r="G34" s="35">
        <f>E34+1</f>
        <v>45349</v>
      </c>
      <c r="H34" s="11"/>
      <c r="I34" s="35">
        <f>G34+1</f>
        <v>45350</v>
      </c>
      <c r="J34" s="11"/>
      <c r="K34" s="59">
        <f>I34+1</f>
        <v>45351</v>
      </c>
      <c r="L34" s="60"/>
      <c r="M34" s="61"/>
      <c r="N34" s="61"/>
      <c r="O34" s="61"/>
      <c r="P34" s="61"/>
      <c r="Q34" s="61"/>
      <c r="R34" s="62"/>
      <c r="S34" s="81">
        <f>K34+1</f>
        <v>45352</v>
      </c>
      <c r="T34" s="82"/>
      <c r="U34" s="83"/>
      <c r="V34" s="83"/>
      <c r="W34" s="83"/>
      <c r="X34" s="83"/>
      <c r="Y34" s="83"/>
      <c r="Z34" s="84"/>
    </row>
    <row r="35" spans="1:27" s="1" customFormat="1">
      <c r="A35" s="66"/>
      <c r="B35" s="67"/>
      <c r="C35" s="56"/>
      <c r="D35" s="58"/>
      <c r="E35" s="56" t="s">
        <v>1</v>
      </c>
      <c r="F35" s="58"/>
      <c r="G35" s="56" t="s">
        <v>1</v>
      </c>
      <c r="H35" s="58"/>
      <c r="I35" s="56" t="s">
        <v>1</v>
      </c>
      <c r="J35" s="58"/>
      <c r="K35" s="56" t="s">
        <v>1</v>
      </c>
      <c r="L35" s="57"/>
      <c r="M35" s="57"/>
      <c r="N35" s="57"/>
      <c r="O35" s="57"/>
      <c r="P35" s="57"/>
      <c r="Q35" s="57"/>
      <c r="R35" s="58"/>
      <c r="S35" s="66" t="s">
        <v>1</v>
      </c>
      <c r="T35" s="67"/>
      <c r="U35" s="67"/>
      <c r="V35" s="67"/>
      <c r="W35" s="67"/>
      <c r="X35" s="67"/>
      <c r="Y35" s="67"/>
      <c r="Z35" s="68"/>
    </row>
    <row r="36" spans="1:27" s="1" customFormat="1">
      <c r="A36" s="66"/>
      <c r="B36" s="67"/>
      <c r="C36" s="56"/>
      <c r="D36" s="58"/>
      <c r="E36" s="56"/>
      <c r="F36" s="58"/>
      <c r="G36" s="56"/>
      <c r="H36" s="58"/>
      <c r="I36" s="56"/>
      <c r="J36" s="58"/>
      <c r="K36" s="56"/>
      <c r="L36" s="57"/>
      <c r="M36" s="57"/>
      <c r="N36" s="57"/>
      <c r="O36" s="57"/>
      <c r="P36" s="57"/>
      <c r="Q36" s="57"/>
      <c r="R36" s="58"/>
      <c r="S36" s="66"/>
      <c r="T36" s="67"/>
      <c r="U36" s="67"/>
      <c r="V36" s="67"/>
      <c r="W36" s="67"/>
      <c r="X36" s="67"/>
      <c r="Y36" s="67"/>
      <c r="Z36" s="68"/>
    </row>
    <row r="37" spans="1:27" s="1" customFormat="1">
      <c r="A37" s="66"/>
      <c r="B37" s="67"/>
      <c r="C37" s="56"/>
      <c r="D37" s="58"/>
      <c r="E37" s="56"/>
      <c r="F37" s="58"/>
      <c r="G37" s="56"/>
      <c r="H37" s="58"/>
      <c r="I37" s="56"/>
      <c r="J37" s="58"/>
      <c r="K37" s="56"/>
      <c r="L37" s="57"/>
      <c r="M37" s="57"/>
      <c r="N37" s="57"/>
      <c r="O37" s="57"/>
      <c r="P37" s="57"/>
      <c r="Q37" s="57"/>
      <c r="R37" s="58"/>
      <c r="S37" s="66"/>
      <c r="T37" s="67"/>
      <c r="U37" s="67"/>
      <c r="V37" s="67"/>
      <c r="W37" s="67"/>
      <c r="X37" s="67"/>
      <c r="Y37" s="67"/>
      <c r="Z37" s="68"/>
    </row>
    <row r="38" spans="1:27" s="1" customFormat="1">
      <c r="A38" s="66"/>
      <c r="B38" s="67"/>
      <c r="C38" s="56"/>
      <c r="D38" s="58"/>
      <c r="E38" s="56"/>
      <c r="F38" s="58"/>
      <c r="G38" s="56"/>
      <c r="H38" s="58"/>
      <c r="I38" s="56"/>
      <c r="J38" s="58"/>
      <c r="K38" s="56"/>
      <c r="L38" s="57"/>
      <c r="M38" s="57"/>
      <c r="N38" s="57"/>
      <c r="O38" s="57"/>
      <c r="P38" s="57"/>
      <c r="Q38" s="57"/>
      <c r="R38" s="58"/>
      <c r="S38" s="66"/>
      <c r="T38" s="67"/>
      <c r="U38" s="67"/>
      <c r="V38" s="67"/>
      <c r="W38" s="67"/>
      <c r="X38" s="67"/>
      <c r="Y38" s="67"/>
      <c r="Z38" s="68"/>
    </row>
    <row r="39" spans="1:27" s="2" customFormat="1">
      <c r="A39" s="63"/>
      <c r="B39" s="64"/>
      <c r="C39" s="53"/>
      <c r="D39" s="55"/>
      <c r="E39" s="53"/>
      <c r="F39" s="55"/>
      <c r="G39" s="53"/>
      <c r="H39" s="55"/>
      <c r="I39" s="53"/>
      <c r="J39" s="55"/>
      <c r="K39" s="53"/>
      <c r="L39" s="54"/>
      <c r="M39" s="54"/>
      <c r="N39" s="54"/>
      <c r="O39" s="54"/>
      <c r="P39" s="54"/>
      <c r="Q39" s="54"/>
      <c r="R39" s="55"/>
      <c r="S39" s="63"/>
      <c r="T39" s="64"/>
      <c r="U39" s="64"/>
      <c r="V39" s="64"/>
      <c r="W39" s="64"/>
      <c r="X39" s="64"/>
      <c r="Y39" s="64"/>
      <c r="Z39" s="65"/>
      <c r="AA39" s="1"/>
    </row>
    <row r="40" spans="1:27" ht="18.75">
      <c r="A40" s="34">
        <f>S34+1</f>
        <v>45353</v>
      </c>
      <c r="B40" s="12"/>
      <c r="C40" s="35">
        <f>A40+1</f>
        <v>45354</v>
      </c>
      <c r="D40" s="11"/>
      <c r="E40" s="13" t="s">
        <v>22</v>
      </c>
      <c r="F40" s="14"/>
      <c r="G40" s="14"/>
      <c r="H40" s="14"/>
      <c r="I40" s="14"/>
      <c r="J40" s="14"/>
      <c r="K40" s="14"/>
      <c r="L40" s="14"/>
      <c r="M40" s="14"/>
      <c r="N40" s="14"/>
      <c r="O40" s="14"/>
      <c r="P40" s="14"/>
      <c r="Q40" s="14"/>
      <c r="R40" s="14"/>
      <c r="S40" s="14"/>
      <c r="T40" s="14"/>
      <c r="U40" s="14"/>
      <c r="V40" s="14"/>
      <c r="W40" s="14"/>
      <c r="X40" s="14"/>
      <c r="Y40" s="14"/>
      <c r="Z40" s="9"/>
    </row>
    <row r="41" spans="1:27">
      <c r="A41" s="66"/>
      <c r="B41" s="67"/>
      <c r="C41" s="56"/>
      <c r="D41" s="58"/>
      <c r="E41" s="15"/>
      <c r="F41" s="6"/>
      <c r="G41" s="6"/>
      <c r="H41" s="6"/>
      <c r="I41" s="6"/>
      <c r="J41" s="6"/>
      <c r="K41" s="6"/>
      <c r="L41" s="6"/>
      <c r="M41" s="6"/>
      <c r="N41" s="6"/>
      <c r="O41" s="6"/>
      <c r="P41" s="6"/>
      <c r="Q41" s="6"/>
      <c r="R41" s="6"/>
      <c r="S41" s="6"/>
      <c r="T41" s="6"/>
      <c r="U41" s="6"/>
      <c r="V41" s="6"/>
      <c r="W41" s="6"/>
      <c r="X41" s="6"/>
      <c r="Y41" s="6"/>
      <c r="Z41" s="8"/>
    </row>
    <row r="42" spans="1:27">
      <c r="A42" s="66"/>
      <c r="B42" s="67"/>
      <c r="C42" s="56"/>
      <c r="D42" s="58"/>
      <c r="E42" s="15"/>
      <c r="F42" s="6"/>
      <c r="G42" s="6"/>
      <c r="H42" s="6"/>
      <c r="I42" s="6"/>
      <c r="J42" s="6"/>
      <c r="K42" s="6"/>
      <c r="L42" s="6"/>
      <c r="M42" s="6"/>
      <c r="N42" s="6"/>
      <c r="O42" s="6"/>
      <c r="P42" s="6"/>
      <c r="Q42" s="6"/>
      <c r="R42" s="6"/>
      <c r="S42" s="6"/>
      <c r="T42" s="6"/>
      <c r="U42" s="6"/>
      <c r="V42" s="6"/>
      <c r="W42" s="6"/>
      <c r="X42" s="6"/>
      <c r="Y42" s="6"/>
      <c r="Z42" s="7"/>
    </row>
    <row r="43" spans="1:27">
      <c r="A43" s="66"/>
      <c r="B43" s="67"/>
      <c r="C43" s="56"/>
      <c r="D43" s="58"/>
      <c r="E43" s="15"/>
      <c r="F43" s="6"/>
      <c r="G43" s="6"/>
      <c r="H43" s="6"/>
      <c r="I43" s="6"/>
      <c r="J43" s="6"/>
      <c r="K43" s="6"/>
      <c r="L43" s="6"/>
      <c r="M43" s="6"/>
      <c r="N43" s="6"/>
      <c r="O43" s="6"/>
      <c r="P43" s="6"/>
      <c r="Q43" s="6"/>
      <c r="R43" s="6"/>
      <c r="S43" s="6"/>
      <c r="T43" s="6"/>
      <c r="U43" s="6"/>
      <c r="V43" s="6"/>
      <c r="W43" s="6"/>
      <c r="X43" s="6"/>
      <c r="Y43" s="6"/>
      <c r="Z43" s="7"/>
    </row>
    <row r="44" spans="1:27">
      <c r="A44" s="66"/>
      <c r="B44" s="67"/>
      <c r="C44" s="56"/>
      <c r="D44" s="58"/>
      <c r="E44" s="15"/>
      <c r="F44" s="6"/>
      <c r="G44" s="6"/>
      <c r="H44" s="6"/>
      <c r="I44" s="6"/>
      <c r="J44" s="6"/>
      <c r="K44" s="79" t="s">
        <v>23</v>
      </c>
      <c r="L44" s="79"/>
      <c r="M44" s="79"/>
      <c r="N44" s="79"/>
      <c r="O44" s="79"/>
      <c r="P44" s="79"/>
      <c r="Q44" s="79"/>
      <c r="R44" s="79"/>
      <c r="S44" s="79"/>
      <c r="T44" s="79"/>
      <c r="U44" s="79"/>
      <c r="V44" s="79"/>
      <c r="W44" s="79"/>
      <c r="X44" s="79"/>
      <c r="Y44" s="79"/>
      <c r="Z44" s="80"/>
    </row>
    <row r="45" spans="1:27" s="1" customFormat="1">
      <c r="A45" s="63"/>
      <c r="B45" s="64"/>
      <c r="C45" s="53"/>
      <c r="D45" s="55"/>
      <c r="E45" s="16"/>
      <c r="F45" s="17"/>
      <c r="G45" s="17"/>
      <c r="H45" s="17"/>
      <c r="I45" s="17"/>
      <c r="J45" s="17"/>
      <c r="K45" s="77" t="s">
        <v>24</v>
      </c>
      <c r="L45" s="77"/>
      <c r="M45" s="77"/>
      <c r="N45" s="77"/>
      <c r="O45" s="77"/>
      <c r="P45" s="77"/>
      <c r="Q45" s="77"/>
      <c r="R45" s="77"/>
      <c r="S45" s="77"/>
      <c r="T45" s="77"/>
      <c r="U45" s="77"/>
      <c r="V45" s="77"/>
      <c r="W45" s="77"/>
      <c r="X45" s="77"/>
      <c r="Y45" s="77"/>
      <c r="Z45" s="78"/>
    </row>
  </sheetData>
  <mergeCells count="217">
    <mergeCell ref="A44:B44"/>
    <mergeCell ref="C44:D44"/>
    <mergeCell ref="K44:Z44"/>
    <mergeCell ref="A45:B45"/>
    <mergeCell ref="C45:D45"/>
    <mergeCell ref="K45:Z45"/>
    <mergeCell ref="S39:Z39"/>
    <mergeCell ref="A41:B41"/>
    <mergeCell ref="C41:D41"/>
    <mergeCell ref="A42:B42"/>
    <mergeCell ref="C42:D42"/>
    <mergeCell ref="A43:B43"/>
    <mergeCell ref="C43:D43"/>
    <mergeCell ref="A39:B39"/>
    <mergeCell ref="C39:D39"/>
    <mergeCell ref="E39:F39"/>
    <mergeCell ref="G39:H39"/>
    <mergeCell ref="I39:J39"/>
    <mergeCell ref="K39:R39"/>
    <mergeCell ref="A36:B36"/>
    <mergeCell ref="C36:D36"/>
    <mergeCell ref="E36:F36"/>
    <mergeCell ref="G36:H36"/>
    <mergeCell ref="I36:J36"/>
    <mergeCell ref="K36:R36"/>
    <mergeCell ref="S36:Z36"/>
    <mergeCell ref="S37:Z37"/>
    <mergeCell ref="A38:B38"/>
    <mergeCell ref="C38:D38"/>
    <mergeCell ref="E38:F38"/>
    <mergeCell ref="G38:H38"/>
    <mergeCell ref="I38:J38"/>
    <mergeCell ref="K38:R38"/>
    <mergeCell ref="S38:Z38"/>
    <mergeCell ref="A37:B37"/>
    <mergeCell ref="C37:D37"/>
    <mergeCell ref="E37:F37"/>
    <mergeCell ref="G37:H37"/>
    <mergeCell ref="I37:J37"/>
    <mergeCell ref="K37:R37"/>
    <mergeCell ref="S33:Z33"/>
    <mergeCell ref="K34:L34"/>
    <mergeCell ref="M34:R34"/>
    <mergeCell ref="S34:T34"/>
    <mergeCell ref="U34:Z34"/>
    <mergeCell ref="A35:B35"/>
    <mergeCell ref="C35:D35"/>
    <mergeCell ref="E35:F35"/>
    <mergeCell ref="G35:H35"/>
    <mergeCell ref="I35:J35"/>
    <mergeCell ref="A33:B33"/>
    <mergeCell ref="C33:D33"/>
    <mergeCell ref="E33:F33"/>
    <mergeCell ref="G33:H33"/>
    <mergeCell ref="I33:J33"/>
    <mergeCell ref="K33:R33"/>
    <mergeCell ref="K35:R35"/>
    <mergeCell ref="S35:Z35"/>
    <mergeCell ref="A30:B30"/>
    <mergeCell ref="C30:D30"/>
    <mergeCell ref="E30:F30"/>
    <mergeCell ref="G30:H30"/>
    <mergeCell ref="I30:J30"/>
    <mergeCell ref="K30:R30"/>
    <mergeCell ref="S30:Z30"/>
    <mergeCell ref="S31:Z31"/>
    <mergeCell ref="A32:B32"/>
    <mergeCell ref="C32:D32"/>
    <mergeCell ref="E32:F32"/>
    <mergeCell ref="G32:H32"/>
    <mergeCell ref="I32:J32"/>
    <mergeCell ref="K32:R32"/>
    <mergeCell ref="S32:Z32"/>
    <mergeCell ref="A31:B31"/>
    <mergeCell ref="C31:D31"/>
    <mergeCell ref="E31:F31"/>
    <mergeCell ref="G31:H31"/>
    <mergeCell ref="I31:J31"/>
    <mergeCell ref="K31:R31"/>
    <mergeCell ref="S27:Z27"/>
    <mergeCell ref="K28:L28"/>
    <mergeCell ref="M28:R28"/>
    <mergeCell ref="S28:T28"/>
    <mergeCell ref="U28:Z28"/>
    <mergeCell ref="A29:B29"/>
    <mergeCell ref="C29:D29"/>
    <mergeCell ref="E29:F29"/>
    <mergeCell ref="G29:H29"/>
    <mergeCell ref="I29:J29"/>
    <mergeCell ref="A27:B27"/>
    <mergeCell ref="C27:D27"/>
    <mergeCell ref="E27:F27"/>
    <mergeCell ref="G27:H27"/>
    <mergeCell ref="I27:J27"/>
    <mergeCell ref="K27:R27"/>
    <mergeCell ref="K29:R29"/>
    <mergeCell ref="S29:Z29"/>
    <mergeCell ref="A24:B24"/>
    <mergeCell ref="C24:D24"/>
    <mergeCell ref="E24:F24"/>
    <mergeCell ref="G24:H24"/>
    <mergeCell ref="I24:J24"/>
    <mergeCell ref="K24:R24"/>
    <mergeCell ref="S24:Z24"/>
    <mergeCell ref="S25:Z25"/>
    <mergeCell ref="A26:B26"/>
    <mergeCell ref="C26:D26"/>
    <mergeCell ref="E26:F26"/>
    <mergeCell ref="G26:H26"/>
    <mergeCell ref="I26:J26"/>
    <mergeCell ref="K26:R26"/>
    <mergeCell ref="S26:Z26"/>
    <mergeCell ref="A25:B25"/>
    <mergeCell ref="C25:D25"/>
    <mergeCell ref="E25:F25"/>
    <mergeCell ref="G25:H25"/>
    <mergeCell ref="I25:J25"/>
    <mergeCell ref="K25:R25"/>
    <mergeCell ref="S21:Z21"/>
    <mergeCell ref="K22:L22"/>
    <mergeCell ref="M22:R22"/>
    <mergeCell ref="S22:T22"/>
    <mergeCell ref="U22:Z22"/>
    <mergeCell ref="A23:B23"/>
    <mergeCell ref="C23:D23"/>
    <mergeCell ref="E23:F23"/>
    <mergeCell ref="G23:H23"/>
    <mergeCell ref="I23:J23"/>
    <mergeCell ref="A21:B21"/>
    <mergeCell ref="C21:D21"/>
    <mergeCell ref="E21:F21"/>
    <mergeCell ref="G21:H21"/>
    <mergeCell ref="I21:J21"/>
    <mergeCell ref="K21:R21"/>
    <mergeCell ref="K23:R23"/>
    <mergeCell ref="S23:Z23"/>
    <mergeCell ref="A18:B18"/>
    <mergeCell ref="C18:D18"/>
    <mergeCell ref="E18:F18"/>
    <mergeCell ref="G18:H18"/>
    <mergeCell ref="I18:J18"/>
    <mergeCell ref="K18:R18"/>
    <mergeCell ref="S18:Z18"/>
    <mergeCell ref="S19:Z19"/>
    <mergeCell ref="A20:B20"/>
    <mergeCell ref="C20:D20"/>
    <mergeCell ref="E20:F20"/>
    <mergeCell ref="G20:H20"/>
    <mergeCell ref="I20:J20"/>
    <mergeCell ref="K20:R20"/>
    <mergeCell ref="S20:Z20"/>
    <mergeCell ref="A19:B19"/>
    <mergeCell ref="C19:D19"/>
    <mergeCell ref="E19:F19"/>
    <mergeCell ref="G19:H19"/>
    <mergeCell ref="I19:J19"/>
    <mergeCell ref="K19:R19"/>
    <mergeCell ref="S15:Z15"/>
    <mergeCell ref="K16:L16"/>
    <mergeCell ref="M16:R16"/>
    <mergeCell ref="S16:T16"/>
    <mergeCell ref="U16:Z16"/>
    <mergeCell ref="A17:B17"/>
    <mergeCell ref="C17:D17"/>
    <mergeCell ref="E17:F17"/>
    <mergeCell ref="G17:H17"/>
    <mergeCell ref="I17:J17"/>
    <mergeCell ref="A15:B15"/>
    <mergeCell ref="C15:D15"/>
    <mergeCell ref="E15:F15"/>
    <mergeCell ref="G15:H15"/>
    <mergeCell ref="I15:J15"/>
    <mergeCell ref="K15:R15"/>
    <mergeCell ref="K17:R17"/>
    <mergeCell ref="S17:Z17"/>
    <mergeCell ref="S13:Z13"/>
    <mergeCell ref="A14:B14"/>
    <mergeCell ref="C14:D14"/>
    <mergeCell ref="E14:F14"/>
    <mergeCell ref="G14:H14"/>
    <mergeCell ref="I14:J14"/>
    <mergeCell ref="K14:R14"/>
    <mergeCell ref="S14:Z14"/>
    <mergeCell ref="A13:B13"/>
    <mergeCell ref="C13:D13"/>
    <mergeCell ref="E13:F13"/>
    <mergeCell ref="G13:H13"/>
    <mergeCell ref="I13:J13"/>
    <mergeCell ref="K13:R13"/>
    <mergeCell ref="S11:Z11"/>
    <mergeCell ref="A12:B12"/>
    <mergeCell ref="C12:D12"/>
    <mergeCell ref="E12:F12"/>
    <mergeCell ref="G12:H12"/>
    <mergeCell ref="I12:J12"/>
    <mergeCell ref="K12:R12"/>
    <mergeCell ref="S12:Z12"/>
    <mergeCell ref="K10:L10"/>
    <mergeCell ref="M10:R10"/>
    <mergeCell ref="S10:T10"/>
    <mergeCell ref="U10:Z10"/>
    <mergeCell ref="A11:B11"/>
    <mergeCell ref="C11:D11"/>
    <mergeCell ref="E11:F11"/>
    <mergeCell ref="G11:H11"/>
    <mergeCell ref="I11:J11"/>
    <mergeCell ref="K11:R11"/>
    <mergeCell ref="A1:H7"/>
    <mergeCell ref="K1:Q1"/>
    <mergeCell ref="S1:Y1"/>
    <mergeCell ref="A9:B9"/>
    <mergeCell ref="C9:D9"/>
    <mergeCell ref="E9:F9"/>
    <mergeCell ref="G9:H9"/>
    <mergeCell ref="I9:J9"/>
    <mergeCell ref="K9:R9"/>
    <mergeCell ref="S9:Z9"/>
  </mergeCells>
  <conditionalFormatting sqref="A10 C10 E10 G10 K10 S10 A16 C16 E16 G16 K16 S16 A22 C22 E22 G22 K22 S22 A28 C28 E28 G28 K28 S28 A34 C34 E34 G34 K34 S34 A40 C40">
    <cfRule type="expression" dxfId="43" priority="3">
      <formula>MONTH(A10)&lt;&gt;MONTH($A$1)</formula>
    </cfRule>
    <cfRule type="expression" dxfId="42" priority="4">
      <formula>OR(WEEKDAY(A10,1)=1,WEEKDAY(A10,1)=7)</formula>
    </cfRule>
  </conditionalFormatting>
  <conditionalFormatting sqref="I10 I16 I22 I28 I34">
    <cfRule type="expression" dxfId="41" priority="1">
      <formula>MONTH(I10)&lt;&gt;MONTH($A$1)</formula>
    </cfRule>
    <cfRule type="expression" dxfId="40" priority="2">
      <formula>OR(WEEKDAY(I10,1)=1,WEEKDAY(I10,1)=7)</formula>
    </cfRule>
  </conditionalFormatting>
  <hyperlinks>
    <hyperlink ref="K45" r:id="rId1" xr:uid="{00000000-0004-0000-0100-000000000000}"/>
    <hyperlink ref="K44:Z44" r:id="rId2" display="Calendar Templates by Vertex42" xr:uid="{00000000-0004-0000-0100-000001000000}"/>
    <hyperlink ref="K45:Z45" r:id="rId3" display="https://www.vertex42.com/calendars/" xr:uid="{00000000-0004-0000-0100-000002000000}"/>
  </hyperlinks>
  <printOptions horizontalCentered="1"/>
  <pageMargins left="0.5" right="0.5" top="0.25" bottom="0.25" header="0.25" footer="0.25"/>
  <pageSetup paperSize="9" scale="96" orientation="landscape"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A45"/>
  <sheetViews>
    <sheetView showGridLines="0" workbookViewId="0">
      <selection activeCell="AC22" sqref="AC22"/>
    </sheetView>
  </sheetViews>
  <sheetFormatPr defaultRowHeight="12.75"/>
  <cols>
    <col min="1" max="1" width="4.85546875" customWidth="1"/>
    <col min="2" max="2" width="13.7109375" customWidth="1"/>
    <col min="3" max="3" width="4.85546875" customWidth="1"/>
    <col min="4" max="4" width="13.7109375" customWidth="1"/>
    <col min="5" max="5" width="4.85546875" customWidth="1"/>
    <col min="6" max="6" width="13.7109375" customWidth="1"/>
    <col min="7" max="7" width="4.85546875" customWidth="1"/>
    <col min="8" max="8" width="13.7109375" customWidth="1"/>
    <col min="9" max="9" width="4.85546875" customWidth="1"/>
    <col min="10" max="10" width="13.7109375" customWidth="1"/>
    <col min="11" max="17" width="2.42578125" customWidth="1"/>
    <col min="18" max="18" width="1.5703125" customWidth="1"/>
    <col min="19" max="25" width="2.42578125" customWidth="1"/>
    <col min="26" max="26" width="1.5703125" customWidth="1"/>
  </cols>
  <sheetData>
    <row r="1" spans="1:27" s="3" customFormat="1" ht="15" customHeight="1">
      <c r="A1" s="71">
        <f>DATE('1'!AD18,'1'!AD20+2,1)</f>
        <v>45352</v>
      </c>
      <c r="B1" s="71"/>
      <c r="C1" s="71"/>
      <c r="D1" s="71"/>
      <c r="E1" s="71"/>
      <c r="F1" s="71"/>
      <c r="G1" s="71"/>
      <c r="H1" s="71"/>
      <c r="I1" s="30"/>
      <c r="J1" s="30"/>
      <c r="K1" s="74">
        <f>DATE(YEAR(A1),MONTH(A1)-1,1)</f>
        <v>45323</v>
      </c>
      <c r="L1" s="74"/>
      <c r="M1" s="74"/>
      <c r="N1" s="74"/>
      <c r="O1" s="74"/>
      <c r="P1" s="74"/>
      <c r="Q1" s="74"/>
      <c r="S1" s="74">
        <f>DATE(YEAR(A1),MONTH(A1)+1,1)</f>
        <v>45383</v>
      </c>
      <c r="T1" s="74"/>
      <c r="U1" s="74"/>
      <c r="V1" s="74"/>
      <c r="W1" s="74"/>
      <c r="X1" s="74"/>
      <c r="Y1" s="74"/>
    </row>
    <row r="2" spans="1:27" s="3" customFormat="1" ht="11.25" customHeight="1">
      <c r="A2" s="71"/>
      <c r="B2" s="71"/>
      <c r="C2" s="71"/>
      <c r="D2" s="71"/>
      <c r="E2" s="71"/>
      <c r="F2" s="71"/>
      <c r="G2" s="71"/>
      <c r="H2" s="71"/>
      <c r="I2" s="30"/>
      <c r="J2" s="30"/>
      <c r="K2" s="28" t="str">
        <f>INDEX({"D";"S";"T";"Q";"Q";"S";"S"},1+MOD(Dia_de_início+1-2,7))</f>
        <v>S</v>
      </c>
      <c r="L2" s="28" t="str">
        <f>INDEX({"D";"S";"T";"Q";"Q";"S";"S"},1+MOD(Dia_de_início+2-2,7))</f>
        <v>D</v>
      </c>
      <c r="M2" s="28" t="str">
        <f>INDEX({"D";"S";"T";"Q";"Q";"S";"S"},1+MOD(Dia_de_início+3-2,7))</f>
        <v>S</v>
      </c>
      <c r="N2" s="28" t="str">
        <f>INDEX({"D";"S";"T";"Q";"Q";"S";"S"},1+MOD(Dia_de_início+4-2,7))</f>
        <v>T</v>
      </c>
      <c r="O2" s="28" t="str">
        <f>INDEX({"D";"S";"T";"Q";"Q";"S";"S"},1+MOD(Dia_de_início+5-2,7))</f>
        <v>Q</v>
      </c>
      <c r="P2" s="28" t="str">
        <f>INDEX({"D";"S";"T";"Q";"Q";"S";"S"},1+MOD(Dia_de_início+6-2,7))</f>
        <v>Q</v>
      </c>
      <c r="Q2" s="28" t="str">
        <f>INDEX({"D";"S";"T";"Q";"Q";"S";"S"},1+MOD(Dia_de_início+7-2,7))</f>
        <v>S</v>
      </c>
      <c r="S2" s="28" t="str">
        <f>INDEX({"D";"S";"T";"Q";"Q";"S";"S"},1+MOD(Dia_de_início+1-2,7))</f>
        <v>S</v>
      </c>
      <c r="T2" s="28" t="str">
        <f>INDEX({"D";"S";"T";"Q";"Q";"S";"S"},1+MOD(Dia_de_início+2-2,7))</f>
        <v>D</v>
      </c>
      <c r="U2" s="28" t="str">
        <f>INDEX({"D";"S";"T";"Q";"Q";"S";"S"},1+MOD(Dia_de_início+3-2,7))</f>
        <v>S</v>
      </c>
      <c r="V2" s="28" t="str">
        <f>INDEX({"D";"S";"T";"Q";"Q";"S";"S"},1+MOD(Dia_de_início+4-2,7))</f>
        <v>T</v>
      </c>
      <c r="W2" s="28" t="str">
        <f>INDEX({"D";"S";"T";"Q";"Q";"S";"S"},1+MOD(Dia_de_início+5-2,7))</f>
        <v>Q</v>
      </c>
      <c r="X2" s="28" t="str">
        <f>INDEX({"D";"S";"T";"Q";"Q";"S";"S"},1+MOD(Dia_de_início+6-2,7))</f>
        <v>Q</v>
      </c>
      <c r="Y2" s="28" t="str">
        <f>INDEX({"D";"S";"T";"Q";"Q";"S";"S"},1+MOD(Dia_de_início+7-2,7))</f>
        <v>S</v>
      </c>
    </row>
    <row r="3" spans="1:27" s="4" customFormat="1" ht="9" customHeight="1">
      <c r="A3" s="71"/>
      <c r="B3" s="71"/>
      <c r="C3" s="71"/>
      <c r="D3" s="71"/>
      <c r="E3" s="71"/>
      <c r="F3" s="71"/>
      <c r="G3" s="71"/>
      <c r="H3" s="71"/>
      <c r="I3" s="30"/>
      <c r="J3" s="30"/>
      <c r="K3" s="33" t="str">
        <f t="shared" ref="K3:Q8" si="0">IF(MONTH($K$1)&lt;&gt;MONTH($K$1-(WEEKDAY($K$1,1)-(Dia_de_início-1))-IF((WEEKDAY($K$1,1)-(Dia_de_início-1))&lt;=0,7,0)+(ROW(K3)-ROW($K$3))*7+(COLUMN(K3)-COLUMN($K$3)+1)),"",$K$1-(WEEKDAY($K$1,1)-(Dia_de_início-1))-IF((WEEKDAY($K$1,1)-(Dia_de_início-1))&lt;=0,7,0)+(ROW(K3)-ROW($K$3))*7+(COLUMN(K3)-COLUMN($K$3)+1))</f>
        <v/>
      </c>
      <c r="L3" s="33" t="str">
        <f t="shared" si="0"/>
        <v/>
      </c>
      <c r="M3" s="33" t="str">
        <f t="shared" si="0"/>
        <v/>
      </c>
      <c r="N3" s="33" t="str">
        <f t="shared" si="0"/>
        <v/>
      </c>
      <c r="O3" s="33" t="str">
        <f t="shared" si="0"/>
        <v/>
      </c>
      <c r="P3" s="33">
        <f t="shared" si="0"/>
        <v>45323</v>
      </c>
      <c r="Q3" s="33">
        <f t="shared" si="0"/>
        <v>45324</v>
      </c>
      <c r="R3" s="3"/>
      <c r="S3" s="33" t="str">
        <f t="shared" ref="S3:Y8" si="1">IF(MONTH($S$1)&lt;&gt;MONTH($S$1-(WEEKDAY($S$1,1)-(Dia_de_início-1))-IF((WEEKDAY($S$1,1)-(Dia_de_início-1))&lt;=0,7,0)+(ROW(S3)-ROW($S$3))*7+(COLUMN(S3)-COLUMN($S$3)+1)),"",$S$1-(WEEKDAY($S$1,1)-(Dia_de_início-1))-IF((WEEKDAY($S$1,1)-(Dia_de_início-1))&lt;=0,7,0)+(ROW(S3)-ROW($S$3))*7+(COLUMN(S3)-COLUMN($S$3)+1))</f>
        <v/>
      </c>
      <c r="T3" s="33" t="str">
        <f t="shared" si="1"/>
        <v/>
      </c>
      <c r="U3" s="33">
        <f t="shared" si="1"/>
        <v>45383</v>
      </c>
      <c r="V3" s="33">
        <f t="shared" si="1"/>
        <v>45384</v>
      </c>
      <c r="W3" s="33">
        <f t="shared" si="1"/>
        <v>45385</v>
      </c>
      <c r="X3" s="33">
        <f t="shared" si="1"/>
        <v>45386</v>
      </c>
      <c r="Y3" s="33">
        <f t="shared" si="1"/>
        <v>45387</v>
      </c>
    </row>
    <row r="4" spans="1:27" s="4" customFormat="1" ht="9" customHeight="1">
      <c r="A4" s="71"/>
      <c r="B4" s="71"/>
      <c r="C4" s="71"/>
      <c r="D4" s="71"/>
      <c r="E4" s="71"/>
      <c r="F4" s="71"/>
      <c r="G4" s="71"/>
      <c r="H4" s="71"/>
      <c r="I4" s="30"/>
      <c r="J4" s="30"/>
      <c r="K4" s="33">
        <f t="shared" si="0"/>
        <v>45325</v>
      </c>
      <c r="L4" s="33">
        <f t="shared" si="0"/>
        <v>45326</v>
      </c>
      <c r="M4" s="33">
        <f t="shared" si="0"/>
        <v>45327</v>
      </c>
      <c r="N4" s="33">
        <f t="shared" si="0"/>
        <v>45328</v>
      </c>
      <c r="O4" s="33">
        <f t="shared" si="0"/>
        <v>45329</v>
      </c>
      <c r="P4" s="33">
        <f t="shared" si="0"/>
        <v>45330</v>
      </c>
      <c r="Q4" s="33">
        <f t="shared" si="0"/>
        <v>45331</v>
      </c>
      <c r="R4" s="3"/>
      <c r="S4" s="33">
        <f t="shared" si="1"/>
        <v>45388</v>
      </c>
      <c r="T4" s="33">
        <f t="shared" si="1"/>
        <v>45389</v>
      </c>
      <c r="U4" s="33">
        <f t="shared" si="1"/>
        <v>45390</v>
      </c>
      <c r="V4" s="33">
        <f t="shared" si="1"/>
        <v>45391</v>
      </c>
      <c r="W4" s="33">
        <f t="shared" si="1"/>
        <v>45392</v>
      </c>
      <c r="X4" s="33">
        <f t="shared" si="1"/>
        <v>45393</v>
      </c>
      <c r="Y4" s="33">
        <f t="shared" si="1"/>
        <v>45394</v>
      </c>
    </row>
    <row r="5" spans="1:27" s="4" customFormat="1" ht="9" customHeight="1">
      <c r="A5" s="71"/>
      <c r="B5" s="71"/>
      <c r="C5" s="71"/>
      <c r="D5" s="71"/>
      <c r="E5" s="71"/>
      <c r="F5" s="71"/>
      <c r="G5" s="71"/>
      <c r="H5" s="71"/>
      <c r="I5" s="30"/>
      <c r="J5" s="30"/>
      <c r="K5" s="33">
        <f t="shared" si="0"/>
        <v>45332</v>
      </c>
      <c r="L5" s="33">
        <f t="shared" si="0"/>
        <v>45333</v>
      </c>
      <c r="M5" s="33">
        <f t="shared" si="0"/>
        <v>45334</v>
      </c>
      <c r="N5" s="33">
        <f t="shared" si="0"/>
        <v>45335</v>
      </c>
      <c r="O5" s="33">
        <f t="shared" si="0"/>
        <v>45336</v>
      </c>
      <c r="P5" s="33">
        <f t="shared" si="0"/>
        <v>45337</v>
      </c>
      <c r="Q5" s="33">
        <f t="shared" si="0"/>
        <v>45338</v>
      </c>
      <c r="R5" s="3"/>
      <c r="S5" s="33">
        <f t="shared" si="1"/>
        <v>45395</v>
      </c>
      <c r="T5" s="33">
        <f t="shared" si="1"/>
        <v>45396</v>
      </c>
      <c r="U5" s="33">
        <f t="shared" si="1"/>
        <v>45397</v>
      </c>
      <c r="V5" s="33">
        <f t="shared" si="1"/>
        <v>45398</v>
      </c>
      <c r="W5" s="33">
        <f t="shared" si="1"/>
        <v>45399</v>
      </c>
      <c r="X5" s="33">
        <f t="shared" si="1"/>
        <v>45400</v>
      </c>
      <c r="Y5" s="33">
        <f t="shared" si="1"/>
        <v>45401</v>
      </c>
    </row>
    <row r="6" spans="1:27" s="4" customFormat="1" ht="9" customHeight="1">
      <c r="A6" s="71"/>
      <c r="B6" s="71"/>
      <c r="C6" s="71"/>
      <c r="D6" s="71"/>
      <c r="E6" s="71"/>
      <c r="F6" s="71"/>
      <c r="G6" s="71"/>
      <c r="H6" s="71"/>
      <c r="I6" s="30"/>
      <c r="J6" s="30"/>
      <c r="K6" s="33">
        <f t="shared" si="0"/>
        <v>45339</v>
      </c>
      <c r="L6" s="33">
        <f t="shared" si="0"/>
        <v>45340</v>
      </c>
      <c r="M6" s="33">
        <f t="shared" si="0"/>
        <v>45341</v>
      </c>
      <c r="N6" s="33">
        <f t="shared" si="0"/>
        <v>45342</v>
      </c>
      <c r="O6" s="33">
        <f t="shared" si="0"/>
        <v>45343</v>
      </c>
      <c r="P6" s="33">
        <f t="shared" si="0"/>
        <v>45344</v>
      </c>
      <c r="Q6" s="33">
        <f t="shared" si="0"/>
        <v>45345</v>
      </c>
      <c r="R6" s="3"/>
      <c r="S6" s="33">
        <f t="shared" si="1"/>
        <v>45402</v>
      </c>
      <c r="T6" s="33">
        <f t="shared" si="1"/>
        <v>45403</v>
      </c>
      <c r="U6" s="33">
        <f t="shared" si="1"/>
        <v>45404</v>
      </c>
      <c r="V6" s="33">
        <f t="shared" si="1"/>
        <v>45405</v>
      </c>
      <c r="W6" s="33">
        <f t="shared" si="1"/>
        <v>45406</v>
      </c>
      <c r="X6" s="33">
        <f t="shared" si="1"/>
        <v>45407</v>
      </c>
      <c r="Y6" s="33">
        <f t="shared" si="1"/>
        <v>45408</v>
      </c>
    </row>
    <row r="7" spans="1:27" s="4" customFormat="1" ht="9" customHeight="1">
      <c r="A7" s="71"/>
      <c r="B7" s="71"/>
      <c r="C7" s="71"/>
      <c r="D7" s="71"/>
      <c r="E7" s="71"/>
      <c r="F7" s="71"/>
      <c r="G7" s="71"/>
      <c r="H7" s="71"/>
      <c r="I7" s="30"/>
      <c r="J7" s="30"/>
      <c r="K7" s="33">
        <f t="shared" si="0"/>
        <v>45346</v>
      </c>
      <c r="L7" s="33">
        <f t="shared" si="0"/>
        <v>45347</v>
      </c>
      <c r="M7" s="33">
        <f t="shared" si="0"/>
        <v>45348</v>
      </c>
      <c r="N7" s="33">
        <f t="shared" si="0"/>
        <v>45349</v>
      </c>
      <c r="O7" s="33">
        <f t="shared" si="0"/>
        <v>45350</v>
      </c>
      <c r="P7" s="33">
        <f t="shared" si="0"/>
        <v>45351</v>
      </c>
      <c r="Q7" s="33" t="str">
        <f t="shared" si="0"/>
        <v/>
      </c>
      <c r="R7" s="3"/>
      <c r="S7" s="33">
        <f t="shared" si="1"/>
        <v>45409</v>
      </c>
      <c r="T7" s="33">
        <f t="shared" si="1"/>
        <v>45410</v>
      </c>
      <c r="U7" s="33">
        <f t="shared" si="1"/>
        <v>45411</v>
      </c>
      <c r="V7" s="33">
        <f t="shared" si="1"/>
        <v>45412</v>
      </c>
      <c r="W7" s="33" t="str">
        <f t="shared" si="1"/>
        <v/>
      </c>
      <c r="X7" s="33" t="str">
        <f t="shared" si="1"/>
        <v/>
      </c>
      <c r="Y7" s="33" t="str">
        <f t="shared" si="1"/>
        <v/>
      </c>
    </row>
    <row r="8" spans="1:27" s="5" customFormat="1" ht="9" customHeight="1">
      <c r="A8" s="31"/>
      <c r="B8" s="31"/>
      <c r="C8" s="31"/>
      <c r="D8" s="31"/>
      <c r="E8" s="31"/>
      <c r="F8" s="31"/>
      <c r="G8" s="31"/>
      <c r="H8" s="31"/>
      <c r="I8" s="32"/>
      <c r="J8" s="32"/>
      <c r="K8" s="33" t="str">
        <f t="shared" si="0"/>
        <v/>
      </c>
      <c r="L8" s="33" t="str">
        <f t="shared" si="0"/>
        <v/>
      </c>
      <c r="M8" s="33" t="str">
        <f t="shared" si="0"/>
        <v/>
      </c>
      <c r="N8" s="33" t="str">
        <f t="shared" si="0"/>
        <v/>
      </c>
      <c r="O8" s="33" t="str">
        <f t="shared" si="0"/>
        <v/>
      </c>
      <c r="P8" s="33" t="str">
        <f t="shared" si="0"/>
        <v/>
      </c>
      <c r="Q8" s="33" t="str">
        <f t="shared" si="0"/>
        <v/>
      </c>
      <c r="R8" s="18"/>
      <c r="S8" s="33" t="str">
        <f t="shared" si="1"/>
        <v/>
      </c>
      <c r="T8" s="33" t="str">
        <f t="shared" si="1"/>
        <v/>
      </c>
      <c r="U8" s="33" t="str">
        <f t="shared" si="1"/>
        <v/>
      </c>
      <c r="V8" s="33" t="str">
        <f t="shared" si="1"/>
        <v/>
      </c>
      <c r="W8" s="33" t="str">
        <f t="shared" si="1"/>
        <v/>
      </c>
      <c r="X8" s="33" t="str">
        <f t="shared" si="1"/>
        <v/>
      </c>
      <c r="Y8" s="33" t="str">
        <f t="shared" si="1"/>
        <v/>
      </c>
      <c r="Z8" s="19"/>
    </row>
    <row r="9" spans="1:27" s="1" customFormat="1" ht="21" customHeight="1">
      <c r="A9" s="72">
        <f>A10</f>
        <v>45346</v>
      </c>
      <c r="B9" s="73"/>
      <c r="C9" s="73">
        <f>C10</f>
        <v>45347</v>
      </c>
      <c r="D9" s="73"/>
      <c r="E9" s="73">
        <f>E10</f>
        <v>45348</v>
      </c>
      <c r="F9" s="73"/>
      <c r="G9" s="73">
        <f>G10</f>
        <v>45349</v>
      </c>
      <c r="H9" s="73"/>
      <c r="I9" s="73">
        <f>I10</f>
        <v>45350</v>
      </c>
      <c r="J9" s="73"/>
      <c r="K9" s="73">
        <f>K10</f>
        <v>45351</v>
      </c>
      <c r="L9" s="73"/>
      <c r="M9" s="73"/>
      <c r="N9" s="73"/>
      <c r="O9" s="73"/>
      <c r="P9" s="73"/>
      <c r="Q9" s="73"/>
      <c r="R9" s="73"/>
      <c r="S9" s="73">
        <f>S10</f>
        <v>45352</v>
      </c>
      <c r="T9" s="73"/>
      <c r="U9" s="73"/>
      <c r="V9" s="73"/>
      <c r="W9" s="73"/>
      <c r="X9" s="73"/>
      <c r="Y9" s="73"/>
      <c r="Z9" s="75"/>
    </row>
    <row r="10" spans="1:27" s="1" customFormat="1" ht="18.75">
      <c r="A10" s="34">
        <f>$A$1-(WEEKDAY($A$1,1)-(Dia_de_início-1))-IF((WEEKDAY($A$1,1)-(Dia_de_início-1))&lt;=0,7,0)+1</f>
        <v>45346</v>
      </c>
      <c r="B10" s="12"/>
      <c r="C10" s="34">
        <f>A10+1</f>
        <v>45347</v>
      </c>
      <c r="D10" s="29"/>
      <c r="E10" s="35">
        <f>C10+1</f>
        <v>45348</v>
      </c>
      <c r="F10" s="11"/>
      <c r="G10" s="35">
        <f>E10+1</f>
        <v>45349</v>
      </c>
      <c r="H10" s="11"/>
      <c r="I10" s="35">
        <f>G10+1</f>
        <v>45350</v>
      </c>
      <c r="J10" s="11"/>
      <c r="K10" s="59">
        <f>I10+1</f>
        <v>45351</v>
      </c>
      <c r="L10" s="60"/>
      <c r="M10" s="61"/>
      <c r="N10" s="61"/>
      <c r="O10" s="61"/>
      <c r="P10" s="61"/>
      <c r="Q10" s="61"/>
      <c r="R10" s="62"/>
      <c r="S10" s="59">
        <f>K10+1</f>
        <v>45352</v>
      </c>
      <c r="T10" s="60"/>
      <c r="U10" s="61"/>
      <c r="V10" s="61"/>
      <c r="W10" s="61"/>
      <c r="X10" s="61"/>
      <c r="Y10" s="61"/>
      <c r="Z10" s="62"/>
    </row>
    <row r="11" spans="1:27" s="1" customFormat="1">
      <c r="A11" s="66"/>
      <c r="B11" s="67"/>
      <c r="C11" s="66"/>
      <c r="D11" s="68"/>
      <c r="E11" s="56" t="s">
        <v>1</v>
      </c>
      <c r="F11" s="58"/>
      <c r="G11" s="56" t="s">
        <v>1</v>
      </c>
      <c r="H11" s="58"/>
      <c r="I11" s="56" t="s">
        <v>1</v>
      </c>
      <c r="J11" s="58"/>
      <c r="K11" s="56" t="s">
        <v>1</v>
      </c>
      <c r="L11" s="57"/>
      <c r="M11" s="57"/>
      <c r="N11" s="57"/>
      <c r="O11" s="57"/>
      <c r="P11" s="57"/>
      <c r="Q11" s="57"/>
      <c r="R11" s="58"/>
      <c r="S11" s="56" t="s">
        <v>1</v>
      </c>
      <c r="T11" s="57"/>
      <c r="U11" s="57"/>
      <c r="V11" s="57"/>
      <c r="W11" s="57"/>
      <c r="X11" s="57"/>
      <c r="Y11" s="57"/>
      <c r="Z11" s="58"/>
    </row>
    <row r="12" spans="1:27" s="1" customFormat="1">
      <c r="A12" s="66"/>
      <c r="B12" s="67"/>
      <c r="C12" s="66"/>
      <c r="D12" s="68"/>
      <c r="E12" s="56"/>
      <c r="F12" s="58"/>
      <c r="G12" s="56"/>
      <c r="H12" s="58"/>
      <c r="I12" s="56"/>
      <c r="J12" s="58"/>
      <c r="K12" s="56"/>
      <c r="L12" s="57"/>
      <c r="M12" s="57"/>
      <c r="N12" s="57"/>
      <c r="O12" s="57"/>
      <c r="P12" s="57"/>
      <c r="Q12" s="57"/>
      <c r="R12" s="58"/>
      <c r="S12" s="56"/>
      <c r="T12" s="57"/>
      <c r="U12" s="57"/>
      <c r="V12" s="57"/>
      <c r="W12" s="57"/>
      <c r="X12" s="57"/>
      <c r="Y12" s="57"/>
      <c r="Z12" s="58"/>
    </row>
    <row r="13" spans="1:27" s="1" customFormat="1">
      <c r="A13" s="66"/>
      <c r="B13" s="67"/>
      <c r="C13" s="66"/>
      <c r="D13" s="68"/>
      <c r="E13" s="56"/>
      <c r="F13" s="58"/>
      <c r="G13" s="56"/>
      <c r="H13" s="58"/>
      <c r="I13" s="56"/>
      <c r="J13" s="58"/>
      <c r="K13" s="56"/>
      <c r="L13" s="57"/>
      <c r="M13" s="57"/>
      <c r="N13" s="57"/>
      <c r="O13" s="57"/>
      <c r="P13" s="57"/>
      <c r="Q13" s="57"/>
      <c r="R13" s="58"/>
      <c r="S13" s="56"/>
      <c r="T13" s="57"/>
      <c r="U13" s="57"/>
      <c r="V13" s="57"/>
      <c r="W13" s="57"/>
      <c r="X13" s="57"/>
      <c r="Y13" s="57"/>
      <c r="Z13" s="58"/>
    </row>
    <row r="14" spans="1:27" s="1" customFormat="1">
      <c r="A14" s="66"/>
      <c r="B14" s="67"/>
      <c r="C14" s="66"/>
      <c r="D14" s="68"/>
      <c r="E14" s="56"/>
      <c r="F14" s="58"/>
      <c r="G14" s="56"/>
      <c r="H14" s="58"/>
      <c r="I14" s="56"/>
      <c r="J14" s="58"/>
      <c r="K14" s="56"/>
      <c r="L14" s="57"/>
      <c r="M14" s="57"/>
      <c r="N14" s="57"/>
      <c r="O14" s="57"/>
      <c r="P14" s="57"/>
      <c r="Q14" s="57"/>
      <c r="R14" s="58"/>
      <c r="S14" s="85"/>
      <c r="T14" s="86"/>
      <c r="U14" s="86"/>
      <c r="V14" s="86"/>
      <c r="W14" s="86"/>
      <c r="X14" s="86"/>
      <c r="Y14" s="86"/>
      <c r="Z14" s="87"/>
    </row>
    <row r="15" spans="1:27" s="2" customFormat="1" ht="13.35" customHeight="1">
      <c r="A15" s="63"/>
      <c r="B15" s="64"/>
      <c r="C15" s="63"/>
      <c r="D15" s="65"/>
      <c r="E15" s="53"/>
      <c r="F15" s="55"/>
      <c r="G15" s="53"/>
      <c r="H15" s="55"/>
      <c r="I15" s="53"/>
      <c r="J15" s="55"/>
      <c r="K15" s="53"/>
      <c r="L15" s="54"/>
      <c r="M15" s="54"/>
      <c r="N15" s="54"/>
      <c r="O15" s="54"/>
      <c r="P15" s="54"/>
      <c r="Q15" s="54"/>
      <c r="R15" s="55"/>
      <c r="S15" s="88"/>
      <c r="T15" s="89"/>
      <c r="U15" s="89"/>
      <c r="V15" s="89"/>
      <c r="W15" s="89"/>
      <c r="X15" s="89"/>
      <c r="Y15" s="89"/>
      <c r="Z15" s="90"/>
      <c r="AA15" s="1"/>
    </row>
    <row r="16" spans="1:27" s="1" customFormat="1" ht="18.75">
      <c r="A16" s="34">
        <f>S10+1</f>
        <v>45353</v>
      </c>
      <c r="B16" s="12"/>
      <c r="C16" s="34">
        <f>A16+1</f>
        <v>45354</v>
      </c>
      <c r="D16" s="29"/>
      <c r="E16" s="35">
        <f>C16+1</f>
        <v>45355</v>
      </c>
      <c r="F16" s="11"/>
      <c r="G16" s="35">
        <f>E16+1</f>
        <v>45356</v>
      </c>
      <c r="H16" s="11"/>
      <c r="I16" s="35">
        <f>G16+1</f>
        <v>45357</v>
      </c>
      <c r="J16" s="11"/>
      <c r="K16" s="59">
        <f>I16+1</f>
        <v>45358</v>
      </c>
      <c r="L16" s="60"/>
      <c r="M16" s="61"/>
      <c r="N16" s="61"/>
      <c r="O16" s="61"/>
      <c r="P16" s="61"/>
      <c r="Q16" s="61"/>
      <c r="R16" s="62"/>
      <c r="S16" s="91">
        <f>K16+1</f>
        <v>45359</v>
      </c>
      <c r="T16" s="92"/>
      <c r="U16" s="93"/>
      <c r="V16" s="93"/>
      <c r="W16" s="93"/>
      <c r="X16" s="93"/>
      <c r="Y16" s="93"/>
      <c r="Z16" s="94"/>
    </row>
    <row r="17" spans="1:27" s="1" customFormat="1">
      <c r="A17" s="66"/>
      <c r="B17" s="67"/>
      <c r="C17" s="66"/>
      <c r="D17" s="68"/>
      <c r="E17" s="56" t="s">
        <v>1</v>
      </c>
      <c r="F17" s="58"/>
      <c r="G17" s="56" t="s">
        <v>1</v>
      </c>
      <c r="H17" s="58"/>
      <c r="I17" s="56" t="s">
        <v>1</v>
      </c>
      <c r="J17" s="58"/>
      <c r="K17" s="56" t="s">
        <v>1</v>
      </c>
      <c r="L17" s="57"/>
      <c r="M17" s="57"/>
      <c r="N17" s="57"/>
      <c r="O17" s="57"/>
      <c r="P17" s="57"/>
      <c r="Q17" s="57"/>
      <c r="R17" s="58"/>
      <c r="S17" s="85" t="s">
        <v>1</v>
      </c>
      <c r="T17" s="86"/>
      <c r="U17" s="86"/>
      <c r="V17" s="86"/>
      <c r="W17" s="86"/>
      <c r="X17" s="86"/>
      <c r="Y17" s="86"/>
      <c r="Z17" s="87"/>
    </row>
    <row r="18" spans="1:27" s="1" customFormat="1">
      <c r="A18" s="66"/>
      <c r="B18" s="67"/>
      <c r="C18" s="66"/>
      <c r="D18" s="68"/>
      <c r="E18" s="56"/>
      <c r="F18" s="58"/>
      <c r="G18" s="56"/>
      <c r="H18" s="58"/>
      <c r="I18" s="56"/>
      <c r="J18" s="58"/>
      <c r="K18" s="56"/>
      <c r="L18" s="57"/>
      <c r="M18" s="57"/>
      <c r="N18" s="57"/>
      <c r="O18" s="57"/>
      <c r="P18" s="57"/>
      <c r="Q18" s="57"/>
      <c r="R18" s="58"/>
      <c r="S18" s="85"/>
      <c r="T18" s="86"/>
      <c r="U18" s="86"/>
      <c r="V18" s="86"/>
      <c r="W18" s="86"/>
      <c r="X18" s="86"/>
      <c r="Y18" s="86"/>
      <c r="Z18" s="87"/>
    </row>
    <row r="19" spans="1:27" s="1" customFormat="1">
      <c r="A19" s="66"/>
      <c r="B19" s="67"/>
      <c r="C19" s="66"/>
      <c r="D19" s="68"/>
      <c r="E19" s="56"/>
      <c r="F19" s="58"/>
      <c r="G19" s="56"/>
      <c r="H19" s="58"/>
      <c r="I19" s="56"/>
      <c r="J19" s="58"/>
      <c r="K19" s="56"/>
      <c r="L19" s="57"/>
      <c r="M19" s="57"/>
      <c r="N19" s="57"/>
      <c r="O19" s="57"/>
      <c r="P19" s="57"/>
      <c r="Q19" s="57"/>
      <c r="R19" s="58"/>
      <c r="S19" s="85"/>
      <c r="T19" s="86"/>
      <c r="U19" s="86"/>
      <c r="V19" s="86"/>
      <c r="W19" s="86"/>
      <c r="X19" s="86"/>
      <c r="Y19" s="86"/>
      <c r="Z19" s="87"/>
    </row>
    <row r="20" spans="1:27" s="1" customFormat="1">
      <c r="A20" s="66"/>
      <c r="B20" s="67"/>
      <c r="C20" s="66"/>
      <c r="D20" s="68"/>
      <c r="E20" s="56"/>
      <c r="F20" s="58"/>
      <c r="G20" s="56"/>
      <c r="H20" s="58"/>
      <c r="I20" s="56"/>
      <c r="J20" s="58"/>
      <c r="K20" s="56"/>
      <c r="L20" s="57"/>
      <c r="M20" s="57"/>
      <c r="N20" s="57"/>
      <c r="O20" s="57"/>
      <c r="P20" s="57"/>
      <c r="Q20" s="57"/>
      <c r="R20" s="58"/>
      <c r="S20" s="85"/>
      <c r="T20" s="86"/>
      <c r="U20" s="86"/>
      <c r="V20" s="86"/>
      <c r="W20" s="86"/>
      <c r="X20" s="86"/>
      <c r="Y20" s="86"/>
      <c r="Z20" s="87"/>
    </row>
    <row r="21" spans="1:27" s="2" customFormat="1" ht="13.35" customHeight="1">
      <c r="A21" s="63"/>
      <c r="B21" s="64"/>
      <c r="C21" s="63"/>
      <c r="D21" s="65"/>
      <c r="E21" s="53"/>
      <c r="F21" s="55"/>
      <c r="G21" s="53"/>
      <c r="H21" s="55"/>
      <c r="I21" s="53"/>
      <c r="J21" s="55"/>
      <c r="K21" s="53"/>
      <c r="L21" s="54"/>
      <c r="M21" s="54"/>
      <c r="N21" s="54"/>
      <c r="O21" s="54"/>
      <c r="P21" s="54"/>
      <c r="Q21" s="54"/>
      <c r="R21" s="55"/>
      <c r="S21" s="88"/>
      <c r="T21" s="89"/>
      <c r="U21" s="89"/>
      <c r="V21" s="89"/>
      <c r="W21" s="89"/>
      <c r="X21" s="89"/>
      <c r="Y21" s="89"/>
      <c r="Z21" s="90"/>
      <c r="AA21" s="1"/>
    </row>
    <row r="22" spans="1:27" s="1" customFormat="1" ht="18.75">
      <c r="A22" s="34">
        <f>S16+1</f>
        <v>45360</v>
      </c>
      <c r="B22" s="12"/>
      <c r="C22" s="34">
        <f>A22+1</f>
        <v>45361</v>
      </c>
      <c r="D22" s="29"/>
      <c r="E22" s="35">
        <f>C22+1</f>
        <v>45362</v>
      </c>
      <c r="F22" s="11"/>
      <c r="G22" s="35">
        <f>E22+1</f>
        <v>45363</v>
      </c>
      <c r="H22" s="11"/>
      <c r="I22" s="35">
        <f>G22+1</f>
        <v>45364</v>
      </c>
      <c r="J22" s="11"/>
      <c r="K22" s="59">
        <f>I22+1</f>
        <v>45365</v>
      </c>
      <c r="L22" s="60"/>
      <c r="M22" s="61"/>
      <c r="N22" s="61"/>
      <c r="O22" s="61"/>
      <c r="P22" s="61"/>
      <c r="Q22" s="61"/>
      <c r="R22" s="62"/>
      <c r="S22" s="91">
        <f>K22+1</f>
        <v>45366</v>
      </c>
      <c r="T22" s="92"/>
      <c r="U22" s="93"/>
      <c r="V22" s="93"/>
      <c r="W22" s="93"/>
      <c r="X22" s="93"/>
      <c r="Y22" s="93"/>
      <c r="Z22" s="94"/>
    </row>
    <row r="23" spans="1:27" s="1" customFormat="1">
      <c r="A23" s="66"/>
      <c r="B23" s="67"/>
      <c r="C23" s="66"/>
      <c r="D23" s="68"/>
      <c r="E23" s="56" t="s">
        <v>1</v>
      </c>
      <c r="F23" s="58"/>
      <c r="G23" s="56" t="s">
        <v>1</v>
      </c>
      <c r="H23" s="58"/>
      <c r="I23" s="56" t="s">
        <v>1</v>
      </c>
      <c r="J23" s="58"/>
      <c r="K23" s="56" t="s">
        <v>1</v>
      </c>
      <c r="L23" s="57"/>
      <c r="M23" s="57"/>
      <c r="N23" s="57"/>
      <c r="O23" s="57"/>
      <c r="P23" s="57"/>
      <c r="Q23" s="57"/>
      <c r="R23" s="58"/>
      <c r="S23" s="85" t="s">
        <v>1</v>
      </c>
      <c r="T23" s="86"/>
      <c r="U23" s="86"/>
      <c r="V23" s="86"/>
      <c r="W23" s="86"/>
      <c r="X23" s="86"/>
      <c r="Y23" s="86"/>
      <c r="Z23" s="87"/>
    </row>
    <row r="24" spans="1:27" s="1" customFormat="1">
      <c r="A24" s="66"/>
      <c r="B24" s="67"/>
      <c r="C24" s="66"/>
      <c r="D24" s="68"/>
      <c r="E24" s="56"/>
      <c r="F24" s="58"/>
      <c r="G24" s="56"/>
      <c r="H24" s="58"/>
      <c r="I24" s="56"/>
      <c r="J24" s="58"/>
      <c r="K24" s="56"/>
      <c r="L24" s="57"/>
      <c r="M24" s="57"/>
      <c r="N24" s="57"/>
      <c r="O24" s="57"/>
      <c r="P24" s="57"/>
      <c r="Q24" s="57"/>
      <c r="R24" s="58"/>
      <c r="S24" s="85"/>
      <c r="T24" s="86"/>
      <c r="U24" s="86"/>
      <c r="V24" s="86"/>
      <c r="W24" s="86"/>
      <c r="X24" s="86"/>
      <c r="Y24" s="86"/>
      <c r="Z24" s="87"/>
    </row>
    <row r="25" spans="1:27" s="1" customFormat="1">
      <c r="A25" s="66"/>
      <c r="B25" s="67"/>
      <c r="C25" s="66"/>
      <c r="D25" s="68"/>
      <c r="E25" s="56"/>
      <c r="F25" s="58"/>
      <c r="G25" s="56"/>
      <c r="H25" s="58"/>
      <c r="I25" s="56"/>
      <c r="J25" s="58"/>
      <c r="K25" s="56"/>
      <c r="L25" s="57"/>
      <c r="M25" s="57"/>
      <c r="N25" s="57"/>
      <c r="O25" s="57"/>
      <c r="P25" s="57"/>
      <c r="Q25" s="57"/>
      <c r="R25" s="58"/>
      <c r="S25" s="85"/>
      <c r="T25" s="86"/>
      <c r="U25" s="86"/>
      <c r="V25" s="86"/>
      <c r="W25" s="86"/>
      <c r="X25" s="86"/>
      <c r="Y25" s="86"/>
      <c r="Z25" s="87"/>
    </row>
    <row r="26" spans="1:27" s="1" customFormat="1">
      <c r="A26" s="66"/>
      <c r="B26" s="67"/>
      <c r="C26" s="66"/>
      <c r="D26" s="68"/>
      <c r="E26" s="56"/>
      <c r="F26" s="58"/>
      <c r="G26" s="56"/>
      <c r="H26" s="58"/>
      <c r="I26" s="56"/>
      <c r="J26" s="58"/>
      <c r="K26" s="56"/>
      <c r="L26" s="57"/>
      <c r="M26" s="57"/>
      <c r="N26" s="57"/>
      <c r="O26" s="57"/>
      <c r="P26" s="57"/>
      <c r="Q26" s="57"/>
      <c r="R26" s="58"/>
      <c r="S26" s="85"/>
      <c r="T26" s="86"/>
      <c r="U26" s="86"/>
      <c r="V26" s="86"/>
      <c r="W26" s="86"/>
      <c r="X26" s="86"/>
      <c r="Y26" s="86"/>
      <c r="Z26" s="87"/>
    </row>
    <row r="27" spans="1:27" s="2" customFormat="1">
      <c r="A27" s="63"/>
      <c r="B27" s="64"/>
      <c r="C27" s="63"/>
      <c r="D27" s="65"/>
      <c r="E27" s="53"/>
      <c r="F27" s="55"/>
      <c r="G27" s="53"/>
      <c r="H27" s="55"/>
      <c r="I27" s="53"/>
      <c r="J27" s="55"/>
      <c r="K27" s="53"/>
      <c r="L27" s="54"/>
      <c r="M27" s="54"/>
      <c r="N27" s="54"/>
      <c r="O27" s="54"/>
      <c r="P27" s="54"/>
      <c r="Q27" s="54"/>
      <c r="R27" s="55"/>
      <c r="S27" s="88"/>
      <c r="T27" s="89"/>
      <c r="U27" s="89"/>
      <c r="V27" s="89"/>
      <c r="W27" s="89"/>
      <c r="X27" s="89"/>
      <c r="Y27" s="89"/>
      <c r="Z27" s="90"/>
      <c r="AA27" s="1"/>
    </row>
    <row r="28" spans="1:27" s="1" customFormat="1" ht="18.75">
      <c r="A28" s="34">
        <f>S22+1</f>
        <v>45367</v>
      </c>
      <c r="B28" s="12"/>
      <c r="C28" s="34">
        <f>A28+1</f>
        <v>45368</v>
      </c>
      <c r="D28" s="29"/>
      <c r="E28" s="35">
        <f>C28+1</f>
        <v>45369</v>
      </c>
      <c r="F28" s="11"/>
      <c r="G28" s="35">
        <f>E28+1</f>
        <v>45370</v>
      </c>
      <c r="H28" s="11"/>
      <c r="I28" s="35">
        <f>G28+1</f>
        <v>45371</v>
      </c>
      <c r="J28" s="11"/>
      <c r="K28" s="59">
        <f>I28+1</f>
        <v>45372</v>
      </c>
      <c r="L28" s="60"/>
      <c r="M28" s="61"/>
      <c r="N28" s="61"/>
      <c r="O28" s="61"/>
      <c r="P28" s="61"/>
      <c r="Q28" s="61"/>
      <c r="R28" s="62"/>
      <c r="S28" s="91">
        <f>K28+1</f>
        <v>45373</v>
      </c>
      <c r="T28" s="92"/>
      <c r="U28" s="93"/>
      <c r="V28" s="93"/>
      <c r="W28" s="93"/>
      <c r="X28" s="93"/>
      <c r="Y28" s="93"/>
      <c r="Z28" s="94"/>
    </row>
    <row r="29" spans="1:27" s="1" customFormat="1">
      <c r="A29" s="66"/>
      <c r="B29" s="67"/>
      <c r="C29" s="66"/>
      <c r="D29" s="68"/>
      <c r="E29" s="56" t="s">
        <v>1</v>
      </c>
      <c r="F29" s="58"/>
      <c r="G29" s="56" t="s">
        <v>1</v>
      </c>
      <c r="H29" s="58"/>
      <c r="I29" s="56" t="s">
        <v>1</v>
      </c>
      <c r="J29" s="58"/>
      <c r="K29" s="56" t="s">
        <v>1</v>
      </c>
      <c r="L29" s="57"/>
      <c r="M29" s="57"/>
      <c r="N29" s="57"/>
      <c r="O29" s="57"/>
      <c r="P29" s="57"/>
      <c r="Q29" s="57"/>
      <c r="R29" s="58"/>
      <c r="S29" s="85" t="s">
        <v>1</v>
      </c>
      <c r="T29" s="86"/>
      <c r="U29" s="86"/>
      <c r="V29" s="86"/>
      <c r="W29" s="86"/>
      <c r="X29" s="86"/>
      <c r="Y29" s="86"/>
      <c r="Z29" s="87"/>
    </row>
    <row r="30" spans="1:27" s="1" customFormat="1">
      <c r="A30" s="66"/>
      <c r="B30" s="67"/>
      <c r="C30" s="66"/>
      <c r="D30" s="68"/>
      <c r="E30" s="56"/>
      <c r="F30" s="58"/>
      <c r="G30" s="56"/>
      <c r="H30" s="58"/>
      <c r="I30" s="56"/>
      <c r="J30" s="58"/>
      <c r="K30" s="56"/>
      <c r="L30" s="57"/>
      <c r="M30" s="57"/>
      <c r="N30" s="57"/>
      <c r="O30" s="57"/>
      <c r="P30" s="57"/>
      <c r="Q30" s="57"/>
      <c r="R30" s="58"/>
      <c r="S30" s="85"/>
      <c r="T30" s="86"/>
      <c r="U30" s="86"/>
      <c r="V30" s="86"/>
      <c r="W30" s="86"/>
      <c r="X30" s="86"/>
      <c r="Y30" s="86"/>
      <c r="Z30" s="87"/>
    </row>
    <row r="31" spans="1:27" s="1" customFormat="1">
      <c r="A31" s="66"/>
      <c r="B31" s="67"/>
      <c r="C31" s="66"/>
      <c r="D31" s="68"/>
      <c r="E31" s="56"/>
      <c r="F31" s="58"/>
      <c r="G31" s="56"/>
      <c r="H31" s="58"/>
      <c r="I31" s="56"/>
      <c r="J31" s="58"/>
      <c r="K31" s="56"/>
      <c r="L31" s="57"/>
      <c r="M31" s="57"/>
      <c r="N31" s="57"/>
      <c r="O31" s="57"/>
      <c r="P31" s="57"/>
      <c r="Q31" s="57"/>
      <c r="R31" s="58"/>
      <c r="S31" s="85"/>
      <c r="T31" s="86"/>
      <c r="U31" s="86"/>
      <c r="V31" s="86"/>
      <c r="W31" s="86"/>
      <c r="X31" s="86"/>
      <c r="Y31" s="86"/>
      <c r="Z31" s="87"/>
    </row>
    <row r="32" spans="1:27" s="1" customFormat="1">
      <c r="A32" s="66"/>
      <c r="B32" s="67"/>
      <c r="C32" s="66"/>
      <c r="D32" s="68"/>
      <c r="E32" s="56"/>
      <c r="F32" s="58"/>
      <c r="G32" s="56"/>
      <c r="H32" s="58"/>
      <c r="I32" s="56"/>
      <c r="J32" s="58"/>
      <c r="K32" s="56"/>
      <c r="L32" s="57"/>
      <c r="M32" s="57"/>
      <c r="N32" s="57"/>
      <c r="O32" s="57"/>
      <c r="P32" s="57"/>
      <c r="Q32" s="57"/>
      <c r="R32" s="58"/>
      <c r="S32" s="85"/>
      <c r="T32" s="86"/>
      <c r="U32" s="86"/>
      <c r="V32" s="86"/>
      <c r="W32" s="86"/>
      <c r="X32" s="86"/>
      <c r="Y32" s="86"/>
      <c r="Z32" s="87"/>
    </row>
    <row r="33" spans="1:27" s="2" customFormat="1">
      <c r="A33" s="63"/>
      <c r="B33" s="64"/>
      <c r="C33" s="63"/>
      <c r="D33" s="65"/>
      <c r="E33" s="53"/>
      <c r="F33" s="55"/>
      <c r="G33" s="53"/>
      <c r="H33" s="55"/>
      <c r="I33" s="53"/>
      <c r="J33" s="55"/>
      <c r="K33" s="53"/>
      <c r="L33" s="54"/>
      <c r="M33" s="54"/>
      <c r="N33" s="54"/>
      <c r="O33" s="54"/>
      <c r="P33" s="54"/>
      <c r="Q33" s="54"/>
      <c r="R33" s="55"/>
      <c r="S33" s="88"/>
      <c r="T33" s="89"/>
      <c r="U33" s="89"/>
      <c r="V33" s="89"/>
      <c r="W33" s="89"/>
      <c r="X33" s="89"/>
      <c r="Y33" s="89"/>
      <c r="Z33" s="90"/>
      <c r="AA33" s="1"/>
    </row>
    <row r="34" spans="1:27" s="1" customFormat="1" ht="18.75">
      <c r="A34" s="34">
        <f>S28+1</f>
        <v>45374</v>
      </c>
      <c r="B34" s="12"/>
      <c r="C34" s="34">
        <f>A34+1</f>
        <v>45375</v>
      </c>
      <c r="D34" s="29"/>
      <c r="E34" s="35">
        <f>C34+1</f>
        <v>45376</v>
      </c>
      <c r="F34" s="11"/>
      <c r="G34" s="35">
        <f>E34+1</f>
        <v>45377</v>
      </c>
      <c r="H34" s="11"/>
      <c r="I34" s="35">
        <f>G34+1</f>
        <v>45378</v>
      </c>
      <c r="J34" s="11"/>
      <c r="K34" s="59">
        <f>I34+1</f>
        <v>45379</v>
      </c>
      <c r="L34" s="60"/>
      <c r="M34" s="61"/>
      <c r="N34" s="61"/>
      <c r="O34" s="61"/>
      <c r="P34" s="61"/>
      <c r="Q34" s="61"/>
      <c r="R34" s="62"/>
      <c r="S34" s="91">
        <f>K34+1</f>
        <v>45380</v>
      </c>
      <c r="T34" s="92"/>
      <c r="U34" s="93"/>
      <c r="V34" s="93"/>
      <c r="W34" s="93"/>
      <c r="X34" s="93"/>
      <c r="Y34" s="93"/>
      <c r="Z34" s="94"/>
    </row>
    <row r="35" spans="1:27" s="1" customFormat="1">
      <c r="A35" s="66"/>
      <c r="B35" s="67"/>
      <c r="C35" s="66"/>
      <c r="D35" s="68"/>
      <c r="E35" s="56" t="s">
        <v>1</v>
      </c>
      <c r="F35" s="58"/>
      <c r="G35" s="56" t="s">
        <v>1</v>
      </c>
      <c r="H35" s="58"/>
      <c r="I35" s="56" t="s">
        <v>1</v>
      </c>
      <c r="J35" s="58"/>
      <c r="K35" s="56" t="s">
        <v>25</v>
      </c>
      <c r="L35" s="57"/>
      <c r="M35" s="57"/>
      <c r="N35" s="57"/>
      <c r="O35" s="57"/>
      <c r="P35" s="57"/>
      <c r="Q35" s="57"/>
      <c r="R35" s="58"/>
      <c r="S35" s="85" t="s">
        <v>0</v>
      </c>
      <c r="T35" s="86"/>
      <c r="U35" s="86"/>
      <c r="V35" s="86"/>
      <c r="W35" s="86"/>
      <c r="X35" s="86"/>
      <c r="Y35" s="86"/>
      <c r="Z35" s="87"/>
    </row>
    <row r="36" spans="1:27" s="1" customFormat="1">
      <c r="A36" s="66"/>
      <c r="B36" s="67"/>
      <c r="C36" s="66"/>
      <c r="D36" s="68"/>
      <c r="E36" s="56"/>
      <c r="F36" s="58"/>
      <c r="G36" s="56"/>
      <c r="H36" s="58"/>
      <c r="I36" s="56"/>
      <c r="J36" s="58"/>
      <c r="K36" s="56"/>
      <c r="L36" s="57"/>
      <c r="M36" s="57"/>
      <c r="N36" s="57"/>
      <c r="O36" s="57"/>
      <c r="P36" s="57"/>
      <c r="Q36" s="57"/>
      <c r="R36" s="58"/>
      <c r="S36" s="85"/>
      <c r="T36" s="86"/>
      <c r="U36" s="86"/>
      <c r="V36" s="86"/>
      <c r="W36" s="86"/>
      <c r="X36" s="86"/>
      <c r="Y36" s="86"/>
      <c r="Z36" s="87"/>
    </row>
    <row r="37" spans="1:27" s="1" customFormat="1">
      <c r="A37" s="66"/>
      <c r="B37" s="67"/>
      <c r="C37" s="66"/>
      <c r="D37" s="68"/>
      <c r="E37" s="56"/>
      <c r="F37" s="58"/>
      <c r="G37" s="56"/>
      <c r="H37" s="58"/>
      <c r="I37" s="56"/>
      <c r="J37" s="58"/>
      <c r="K37" s="56"/>
      <c r="L37" s="57"/>
      <c r="M37" s="57"/>
      <c r="N37" s="57"/>
      <c r="O37" s="57"/>
      <c r="P37" s="57"/>
      <c r="Q37" s="57"/>
      <c r="R37" s="58"/>
      <c r="S37" s="85"/>
      <c r="T37" s="86"/>
      <c r="U37" s="86"/>
      <c r="V37" s="86"/>
      <c r="W37" s="86"/>
      <c r="X37" s="86"/>
      <c r="Y37" s="86"/>
      <c r="Z37" s="87"/>
    </row>
    <row r="38" spans="1:27" s="1" customFormat="1">
      <c r="A38" s="66"/>
      <c r="B38" s="67"/>
      <c r="C38" s="66"/>
      <c r="D38" s="68"/>
      <c r="E38" s="56"/>
      <c r="F38" s="58"/>
      <c r="G38" s="56"/>
      <c r="H38" s="58"/>
      <c r="I38" s="56"/>
      <c r="J38" s="58"/>
      <c r="K38" s="56"/>
      <c r="L38" s="57"/>
      <c r="M38" s="57"/>
      <c r="N38" s="57"/>
      <c r="O38" s="57"/>
      <c r="P38" s="57"/>
      <c r="Q38" s="57"/>
      <c r="R38" s="58"/>
      <c r="S38" s="85"/>
      <c r="T38" s="86"/>
      <c r="U38" s="86"/>
      <c r="V38" s="86"/>
      <c r="W38" s="86"/>
      <c r="X38" s="86"/>
      <c r="Y38" s="86"/>
      <c r="Z38" s="87"/>
    </row>
    <row r="39" spans="1:27" s="2" customFormat="1">
      <c r="A39" s="63"/>
      <c r="B39" s="64"/>
      <c r="C39" s="63"/>
      <c r="D39" s="65"/>
      <c r="E39" s="53"/>
      <c r="F39" s="55"/>
      <c r="G39" s="53"/>
      <c r="H39" s="55"/>
      <c r="I39" s="53"/>
      <c r="J39" s="55"/>
      <c r="K39" s="53"/>
      <c r="L39" s="54"/>
      <c r="M39" s="54"/>
      <c r="N39" s="54"/>
      <c r="O39" s="54"/>
      <c r="P39" s="54"/>
      <c r="Q39" s="54"/>
      <c r="R39" s="55"/>
      <c r="S39" s="88"/>
      <c r="T39" s="89"/>
      <c r="U39" s="89"/>
      <c r="V39" s="89"/>
      <c r="W39" s="89"/>
      <c r="X39" s="89"/>
      <c r="Y39" s="89"/>
      <c r="Z39" s="90"/>
      <c r="AA39" s="1"/>
    </row>
    <row r="40" spans="1:27" ht="18.75">
      <c r="A40" s="34">
        <f>S34+1</f>
        <v>45381</v>
      </c>
      <c r="B40" s="12"/>
      <c r="C40" s="34">
        <f>A40+1</f>
        <v>45382</v>
      </c>
      <c r="D40" s="29"/>
      <c r="E40" s="13" t="s">
        <v>22</v>
      </c>
      <c r="F40" s="14"/>
      <c r="G40" s="14"/>
      <c r="H40" s="14"/>
      <c r="I40" s="14"/>
      <c r="J40" s="14"/>
      <c r="K40" s="14"/>
      <c r="L40" s="14"/>
      <c r="M40" s="14"/>
      <c r="N40" s="14"/>
      <c r="O40" s="14"/>
      <c r="P40" s="14"/>
      <c r="Q40" s="14"/>
      <c r="R40" s="14"/>
      <c r="S40" s="14"/>
      <c r="T40" s="14"/>
      <c r="U40" s="14"/>
      <c r="V40" s="14"/>
      <c r="W40" s="14"/>
      <c r="X40" s="14"/>
      <c r="Y40" s="14"/>
      <c r="Z40" s="9"/>
    </row>
    <row r="41" spans="1:27">
      <c r="A41" s="66"/>
      <c r="B41" s="67"/>
      <c r="C41" s="66"/>
      <c r="D41" s="68"/>
      <c r="E41" s="15"/>
      <c r="F41" s="6"/>
      <c r="G41" s="6"/>
      <c r="H41" s="6"/>
      <c r="I41" s="6"/>
      <c r="J41" s="6"/>
      <c r="K41" s="6"/>
      <c r="L41" s="6"/>
      <c r="M41" s="6"/>
      <c r="N41" s="6"/>
      <c r="O41" s="6"/>
      <c r="P41" s="6"/>
      <c r="Q41" s="6"/>
      <c r="R41" s="6"/>
      <c r="S41" s="6"/>
      <c r="T41" s="6"/>
      <c r="U41" s="6"/>
      <c r="V41" s="6"/>
      <c r="W41" s="6"/>
      <c r="X41" s="6"/>
      <c r="Y41" s="6"/>
      <c r="Z41" s="8"/>
    </row>
    <row r="42" spans="1:27">
      <c r="A42" s="66"/>
      <c r="B42" s="67"/>
      <c r="C42" s="66"/>
      <c r="D42" s="68"/>
      <c r="E42" s="15"/>
      <c r="F42" s="6"/>
      <c r="G42" s="6"/>
      <c r="H42" s="6"/>
      <c r="I42" s="6"/>
      <c r="J42" s="6"/>
      <c r="K42" s="6"/>
      <c r="L42" s="6"/>
      <c r="M42" s="6"/>
      <c r="N42" s="6"/>
      <c r="O42" s="6"/>
      <c r="P42" s="6"/>
      <c r="Q42" s="6"/>
      <c r="R42" s="6"/>
      <c r="S42" s="6"/>
      <c r="T42" s="6"/>
      <c r="U42" s="6"/>
      <c r="V42" s="6"/>
      <c r="W42" s="6"/>
      <c r="X42" s="6"/>
      <c r="Y42" s="6"/>
      <c r="Z42" s="7"/>
    </row>
    <row r="43" spans="1:27">
      <c r="A43" s="66"/>
      <c r="B43" s="67"/>
      <c r="C43" s="66"/>
      <c r="D43" s="68"/>
      <c r="E43" s="15"/>
      <c r="F43" s="6"/>
      <c r="G43" s="6"/>
      <c r="H43" s="6"/>
      <c r="I43" s="6"/>
      <c r="J43" s="6"/>
      <c r="K43" s="6"/>
      <c r="L43" s="6"/>
      <c r="M43" s="6"/>
      <c r="N43" s="6"/>
      <c r="O43" s="6"/>
      <c r="P43" s="6"/>
      <c r="Q43" s="6"/>
      <c r="R43" s="6"/>
      <c r="S43" s="6"/>
      <c r="T43" s="6"/>
      <c r="U43" s="6"/>
      <c r="V43" s="6"/>
      <c r="W43" s="6"/>
      <c r="X43" s="6"/>
      <c r="Y43" s="6"/>
      <c r="Z43" s="7"/>
    </row>
    <row r="44" spans="1:27">
      <c r="A44" s="66"/>
      <c r="B44" s="67"/>
      <c r="C44" s="66"/>
      <c r="D44" s="68"/>
      <c r="E44" s="15"/>
      <c r="F44" s="6"/>
      <c r="G44" s="6"/>
      <c r="H44" s="6"/>
      <c r="I44" s="6"/>
      <c r="J44" s="6"/>
      <c r="K44" s="79" t="s">
        <v>23</v>
      </c>
      <c r="L44" s="79"/>
      <c r="M44" s="79"/>
      <c r="N44" s="79"/>
      <c r="O44" s="79"/>
      <c r="P44" s="79"/>
      <c r="Q44" s="79"/>
      <c r="R44" s="79"/>
      <c r="S44" s="79"/>
      <c r="T44" s="79"/>
      <c r="U44" s="79"/>
      <c r="V44" s="79"/>
      <c r="W44" s="79"/>
      <c r="X44" s="79"/>
      <c r="Y44" s="79"/>
      <c r="Z44" s="80"/>
    </row>
    <row r="45" spans="1:27" s="1" customFormat="1">
      <c r="A45" s="63"/>
      <c r="B45" s="64"/>
      <c r="C45" s="63"/>
      <c r="D45" s="65"/>
      <c r="E45" s="16"/>
      <c r="F45" s="17"/>
      <c r="G45" s="17"/>
      <c r="H45" s="17"/>
      <c r="I45" s="17"/>
      <c r="J45" s="17"/>
      <c r="K45" s="77" t="s">
        <v>24</v>
      </c>
      <c r="L45" s="77"/>
      <c r="M45" s="77"/>
      <c r="N45" s="77"/>
      <c r="O45" s="77"/>
      <c r="P45" s="77"/>
      <c r="Q45" s="77"/>
      <c r="R45" s="77"/>
      <c r="S45" s="77"/>
      <c r="T45" s="77"/>
      <c r="U45" s="77"/>
      <c r="V45" s="77"/>
      <c r="W45" s="77"/>
      <c r="X45" s="77"/>
      <c r="Y45" s="77"/>
      <c r="Z45" s="78"/>
    </row>
  </sheetData>
  <mergeCells count="217">
    <mergeCell ref="A44:B44"/>
    <mergeCell ref="C44:D44"/>
    <mergeCell ref="K44:Z44"/>
    <mergeCell ref="A45:B45"/>
    <mergeCell ref="C45:D45"/>
    <mergeCell ref="K45:Z45"/>
    <mergeCell ref="S39:Z39"/>
    <mergeCell ref="A41:B41"/>
    <mergeCell ref="C41:D41"/>
    <mergeCell ref="A42:B42"/>
    <mergeCell ref="C42:D42"/>
    <mergeCell ref="A43:B43"/>
    <mergeCell ref="C43:D43"/>
    <mergeCell ref="A39:B39"/>
    <mergeCell ref="C39:D39"/>
    <mergeCell ref="E39:F39"/>
    <mergeCell ref="G39:H39"/>
    <mergeCell ref="I39:J39"/>
    <mergeCell ref="K39:R39"/>
    <mergeCell ref="A36:B36"/>
    <mergeCell ref="C36:D36"/>
    <mergeCell ref="E36:F36"/>
    <mergeCell ref="G36:H36"/>
    <mergeCell ref="I36:J36"/>
    <mergeCell ref="K36:R36"/>
    <mergeCell ref="S36:Z36"/>
    <mergeCell ref="S37:Z37"/>
    <mergeCell ref="A38:B38"/>
    <mergeCell ref="C38:D38"/>
    <mergeCell ref="E38:F38"/>
    <mergeCell ref="G38:H38"/>
    <mergeCell ref="I38:J38"/>
    <mergeCell ref="K38:R38"/>
    <mergeCell ref="S38:Z38"/>
    <mergeCell ref="A37:B37"/>
    <mergeCell ref="C37:D37"/>
    <mergeCell ref="E37:F37"/>
    <mergeCell ref="G37:H37"/>
    <mergeCell ref="I37:J37"/>
    <mergeCell ref="K37:R37"/>
    <mergeCell ref="S33:Z33"/>
    <mergeCell ref="K34:L34"/>
    <mergeCell ref="M34:R34"/>
    <mergeCell ref="S34:T34"/>
    <mergeCell ref="U34:Z34"/>
    <mergeCell ref="A35:B35"/>
    <mergeCell ref="C35:D35"/>
    <mergeCell ref="E35:F35"/>
    <mergeCell ref="G35:H35"/>
    <mergeCell ref="I35:J35"/>
    <mergeCell ref="A33:B33"/>
    <mergeCell ref="C33:D33"/>
    <mergeCell ref="E33:F33"/>
    <mergeCell ref="G33:H33"/>
    <mergeCell ref="I33:J33"/>
    <mergeCell ref="K33:R33"/>
    <mergeCell ref="K35:R35"/>
    <mergeCell ref="S35:Z35"/>
    <mergeCell ref="A30:B30"/>
    <mergeCell ref="C30:D30"/>
    <mergeCell ref="E30:F30"/>
    <mergeCell ref="G30:H30"/>
    <mergeCell ref="I30:J30"/>
    <mergeCell ref="K30:R30"/>
    <mergeCell ref="S30:Z30"/>
    <mergeCell ref="S31:Z31"/>
    <mergeCell ref="A32:B32"/>
    <mergeCell ref="C32:D32"/>
    <mergeCell ref="E32:F32"/>
    <mergeCell ref="G32:H32"/>
    <mergeCell ref="I32:J32"/>
    <mergeCell ref="K32:R32"/>
    <mergeCell ref="S32:Z32"/>
    <mergeCell ref="A31:B31"/>
    <mergeCell ref="C31:D31"/>
    <mergeCell ref="E31:F31"/>
    <mergeCell ref="G31:H31"/>
    <mergeCell ref="I31:J31"/>
    <mergeCell ref="K31:R31"/>
    <mergeCell ref="S27:Z27"/>
    <mergeCell ref="K28:L28"/>
    <mergeCell ref="M28:R28"/>
    <mergeCell ref="S28:T28"/>
    <mergeCell ref="U28:Z28"/>
    <mergeCell ref="A29:B29"/>
    <mergeCell ref="C29:D29"/>
    <mergeCell ref="E29:F29"/>
    <mergeCell ref="G29:H29"/>
    <mergeCell ref="I29:J29"/>
    <mergeCell ref="A27:B27"/>
    <mergeCell ref="C27:D27"/>
    <mergeCell ref="E27:F27"/>
    <mergeCell ref="G27:H27"/>
    <mergeCell ref="I27:J27"/>
    <mergeCell ref="K27:R27"/>
    <mergeCell ref="K29:R29"/>
    <mergeCell ref="S29:Z29"/>
    <mergeCell ref="A24:B24"/>
    <mergeCell ref="C24:D24"/>
    <mergeCell ref="E24:F24"/>
    <mergeCell ref="G24:H24"/>
    <mergeCell ref="I24:J24"/>
    <mergeCell ref="K24:R24"/>
    <mergeCell ref="S24:Z24"/>
    <mergeCell ref="S25:Z25"/>
    <mergeCell ref="A26:B26"/>
    <mergeCell ref="C26:D26"/>
    <mergeCell ref="E26:F26"/>
    <mergeCell ref="G26:H26"/>
    <mergeCell ref="I26:J26"/>
    <mergeCell ref="K26:R26"/>
    <mergeCell ref="S26:Z26"/>
    <mergeCell ref="A25:B25"/>
    <mergeCell ref="C25:D25"/>
    <mergeCell ref="E25:F25"/>
    <mergeCell ref="G25:H25"/>
    <mergeCell ref="I25:J25"/>
    <mergeCell ref="K25:R25"/>
    <mergeCell ref="S21:Z21"/>
    <mergeCell ref="K22:L22"/>
    <mergeCell ref="M22:R22"/>
    <mergeCell ref="S22:T22"/>
    <mergeCell ref="U22:Z22"/>
    <mergeCell ref="A23:B23"/>
    <mergeCell ref="C23:D23"/>
    <mergeCell ref="E23:F23"/>
    <mergeCell ref="G23:H23"/>
    <mergeCell ref="I23:J23"/>
    <mergeCell ref="A21:B21"/>
    <mergeCell ref="C21:D21"/>
    <mergeCell ref="E21:F21"/>
    <mergeCell ref="G21:H21"/>
    <mergeCell ref="I21:J21"/>
    <mergeCell ref="K21:R21"/>
    <mergeCell ref="K23:R23"/>
    <mergeCell ref="S23:Z23"/>
    <mergeCell ref="A18:B18"/>
    <mergeCell ref="C18:D18"/>
    <mergeCell ref="E18:F18"/>
    <mergeCell ref="G18:H18"/>
    <mergeCell ref="I18:J18"/>
    <mergeCell ref="K18:R18"/>
    <mergeCell ref="S18:Z18"/>
    <mergeCell ref="S19:Z19"/>
    <mergeCell ref="A20:B20"/>
    <mergeCell ref="C20:D20"/>
    <mergeCell ref="E20:F20"/>
    <mergeCell ref="G20:H20"/>
    <mergeCell ref="I20:J20"/>
    <mergeCell ref="K20:R20"/>
    <mergeCell ref="S20:Z20"/>
    <mergeCell ref="A19:B19"/>
    <mergeCell ref="C19:D19"/>
    <mergeCell ref="E19:F19"/>
    <mergeCell ref="G19:H19"/>
    <mergeCell ref="I19:J19"/>
    <mergeCell ref="K19:R19"/>
    <mergeCell ref="S15:Z15"/>
    <mergeCell ref="K16:L16"/>
    <mergeCell ref="M16:R16"/>
    <mergeCell ref="S16:T16"/>
    <mergeCell ref="U16:Z16"/>
    <mergeCell ref="A17:B17"/>
    <mergeCell ref="C17:D17"/>
    <mergeCell ref="E17:F17"/>
    <mergeCell ref="G17:H17"/>
    <mergeCell ref="I17:J17"/>
    <mergeCell ref="A15:B15"/>
    <mergeCell ref="C15:D15"/>
    <mergeCell ref="E15:F15"/>
    <mergeCell ref="G15:H15"/>
    <mergeCell ref="I15:J15"/>
    <mergeCell ref="K15:R15"/>
    <mergeCell ref="K17:R17"/>
    <mergeCell ref="S17:Z17"/>
    <mergeCell ref="S13:Z13"/>
    <mergeCell ref="A14:B14"/>
    <mergeCell ref="C14:D14"/>
    <mergeCell ref="E14:F14"/>
    <mergeCell ref="G14:H14"/>
    <mergeCell ref="I14:J14"/>
    <mergeCell ref="K14:R14"/>
    <mergeCell ref="S14:Z14"/>
    <mergeCell ref="A13:B13"/>
    <mergeCell ref="C13:D13"/>
    <mergeCell ref="E13:F13"/>
    <mergeCell ref="G13:H13"/>
    <mergeCell ref="I13:J13"/>
    <mergeCell ref="K13:R13"/>
    <mergeCell ref="S11:Z11"/>
    <mergeCell ref="A12:B12"/>
    <mergeCell ref="C12:D12"/>
    <mergeCell ref="E12:F12"/>
    <mergeCell ref="G12:H12"/>
    <mergeCell ref="I12:J12"/>
    <mergeCell ref="K12:R12"/>
    <mergeCell ref="S12:Z12"/>
    <mergeCell ref="K10:L10"/>
    <mergeCell ref="M10:R10"/>
    <mergeCell ref="S10:T10"/>
    <mergeCell ref="U10:Z10"/>
    <mergeCell ref="A11:B11"/>
    <mergeCell ref="C11:D11"/>
    <mergeCell ref="E11:F11"/>
    <mergeCell ref="G11:H11"/>
    <mergeCell ref="I11:J11"/>
    <mergeCell ref="K11:R11"/>
    <mergeCell ref="A1:H7"/>
    <mergeCell ref="K1:Q1"/>
    <mergeCell ref="S1:Y1"/>
    <mergeCell ref="A9:B9"/>
    <mergeCell ref="C9:D9"/>
    <mergeCell ref="E9:F9"/>
    <mergeCell ref="G9:H9"/>
    <mergeCell ref="I9:J9"/>
    <mergeCell ref="K9:R9"/>
    <mergeCell ref="S9:Z9"/>
  </mergeCells>
  <conditionalFormatting sqref="A10 C10 E10 G10 K10 S10 A16 C16 E16 G16 K16 S16 A22 C22 E22 G22 K22 S22 A28 C28 E28 G28 K28 S28 A34 C34 E34 G34 K34 S34 A40 C40">
    <cfRule type="expression" dxfId="39" priority="3">
      <formula>MONTH(A10)&lt;&gt;MONTH($A$1)</formula>
    </cfRule>
    <cfRule type="expression" dxfId="38" priority="4">
      <formula>OR(WEEKDAY(A10,1)=1,WEEKDAY(A10,1)=7)</formula>
    </cfRule>
  </conditionalFormatting>
  <conditionalFormatting sqref="I10 I16 I22 I28 I34">
    <cfRule type="expression" dxfId="37" priority="1">
      <formula>MONTH(I10)&lt;&gt;MONTH($A$1)</formula>
    </cfRule>
    <cfRule type="expression" dxfId="36" priority="2">
      <formula>OR(WEEKDAY(I10,1)=1,WEEKDAY(I10,1)=7)</formula>
    </cfRule>
  </conditionalFormatting>
  <hyperlinks>
    <hyperlink ref="K45" r:id="rId1" xr:uid="{00000000-0004-0000-0200-000000000000}"/>
    <hyperlink ref="K44:Z44" r:id="rId2" display="Calendar Templates by Vertex42" xr:uid="{00000000-0004-0000-0200-000001000000}"/>
    <hyperlink ref="K45:Z45" r:id="rId3" display="https://www.vertex42.com/calendars/" xr:uid="{00000000-0004-0000-0200-000002000000}"/>
  </hyperlinks>
  <printOptions horizontalCentered="1"/>
  <pageMargins left="0.5" right="0.5" top="0.25" bottom="0.25" header="0.25" footer="0.25"/>
  <pageSetup paperSize="9" scale="96" orientation="landscape" r:id="rId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AA45"/>
  <sheetViews>
    <sheetView showGridLines="0" topLeftCell="A13" workbookViewId="0">
      <selection activeCell="E35" sqref="E35:F35"/>
    </sheetView>
  </sheetViews>
  <sheetFormatPr defaultRowHeight="12.75"/>
  <cols>
    <col min="1" max="1" width="4.85546875" customWidth="1"/>
    <col min="2" max="2" width="13.7109375" customWidth="1"/>
    <col min="3" max="3" width="4.85546875" customWidth="1"/>
    <col min="4" max="4" width="13.7109375" customWidth="1"/>
    <col min="5" max="5" width="4.85546875" customWidth="1"/>
    <col min="6" max="6" width="13.7109375" customWidth="1"/>
    <col min="7" max="7" width="4.85546875" customWidth="1"/>
    <col min="8" max="8" width="13.7109375" customWidth="1"/>
    <col min="9" max="9" width="4.85546875" customWidth="1"/>
    <col min="10" max="10" width="13.7109375" customWidth="1"/>
    <col min="11" max="17" width="2.42578125" customWidth="1"/>
    <col min="18" max="18" width="1.5703125" customWidth="1"/>
    <col min="19" max="25" width="2.42578125" customWidth="1"/>
    <col min="26" max="26" width="1.5703125" customWidth="1"/>
  </cols>
  <sheetData>
    <row r="1" spans="1:27" s="3" customFormat="1" ht="15" customHeight="1">
      <c r="A1" s="71">
        <f>DATE('1'!AD18,'1'!AD20+3,1)</f>
        <v>45383</v>
      </c>
      <c r="B1" s="71"/>
      <c r="C1" s="71"/>
      <c r="D1" s="71"/>
      <c r="E1" s="71"/>
      <c r="F1" s="71"/>
      <c r="G1" s="71"/>
      <c r="H1" s="71"/>
      <c r="I1" s="30"/>
      <c r="J1" s="30"/>
      <c r="K1" s="74">
        <f>DATE(YEAR(A1),MONTH(A1)-1,1)</f>
        <v>45352</v>
      </c>
      <c r="L1" s="74"/>
      <c r="M1" s="74"/>
      <c r="N1" s="74"/>
      <c r="O1" s="74"/>
      <c r="P1" s="74"/>
      <c r="Q1" s="74"/>
      <c r="S1" s="74">
        <f>DATE(YEAR(A1),MONTH(A1)+1,1)</f>
        <v>45413</v>
      </c>
      <c r="T1" s="74"/>
      <c r="U1" s="74"/>
      <c r="V1" s="74"/>
      <c r="W1" s="74"/>
      <c r="X1" s="74"/>
      <c r="Y1" s="74"/>
    </row>
    <row r="2" spans="1:27" s="3" customFormat="1" ht="11.25" customHeight="1">
      <c r="A2" s="71"/>
      <c r="B2" s="71"/>
      <c r="C2" s="71"/>
      <c r="D2" s="71"/>
      <c r="E2" s="71"/>
      <c r="F2" s="71"/>
      <c r="G2" s="71"/>
      <c r="H2" s="71"/>
      <c r="I2" s="30"/>
      <c r="J2" s="30"/>
      <c r="K2" s="28" t="str">
        <f>INDEX({"D";"S";"T";"Q";"Q";"S";"S"},1+MOD(Dia_de_início+1-2,7))</f>
        <v>S</v>
      </c>
      <c r="L2" s="28" t="str">
        <f>INDEX({"D";"S";"T";"Q";"Q";"S";"S"},1+MOD(Dia_de_início+2-2,7))</f>
        <v>D</v>
      </c>
      <c r="M2" s="28" t="str">
        <f>INDEX({"D";"S";"T";"Q";"Q";"S";"S"},1+MOD(Dia_de_início+3-2,7))</f>
        <v>S</v>
      </c>
      <c r="N2" s="28" t="str">
        <f>INDEX({"D";"S";"T";"Q";"Q";"S";"S"},1+MOD(Dia_de_início+4-2,7))</f>
        <v>T</v>
      </c>
      <c r="O2" s="28" t="str">
        <f>INDEX({"D";"S";"T";"Q";"Q";"S";"S"},1+MOD(Dia_de_início+5-2,7))</f>
        <v>Q</v>
      </c>
      <c r="P2" s="28" t="str">
        <f>INDEX({"D";"S";"T";"Q";"Q";"S";"S"},1+MOD(Dia_de_início+6-2,7))</f>
        <v>Q</v>
      </c>
      <c r="Q2" s="28" t="str">
        <f>INDEX({"D";"S";"T";"Q";"Q";"S";"S"},1+MOD(Dia_de_início+7-2,7))</f>
        <v>S</v>
      </c>
      <c r="S2" s="28" t="str">
        <f>INDEX({"D";"S";"T";"Q";"Q";"S";"S"},1+MOD(Dia_de_início+1-2,7))</f>
        <v>S</v>
      </c>
      <c r="T2" s="28" t="str">
        <f>INDEX({"D";"S";"T";"Q";"Q";"S";"S"},1+MOD(Dia_de_início+2-2,7))</f>
        <v>D</v>
      </c>
      <c r="U2" s="28" t="str">
        <f>INDEX({"D";"S";"T";"Q";"Q";"S";"S"},1+MOD(Dia_de_início+3-2,7))</f>
        <v>S</v>
      </c>
      <c r="V2" s="28" t="str">
        <f>INDEX({"D";"S";"T";"Q";"Q";"S";"S"},1+MOD(Dia_de_início+4-2,7))</f>
        <v>T</v>
      </c>
      <c r="W2" s="28" t="str">
        <f>INDEX({"D";"S";"T";"Q";"Q";"S";"S"},1+MOD(Dia_de_início+5-2,7))</f>
        <v>Q</v>
      </c>
      <c r="X2" s="28" t="str">
        <f>INDEX({"D";"S";"T";"Q";"Q";"S";"S"},1+MOD(Dia_de_início+6-2,7))</f>
        <v>Q</v>
      </c>
      <c r="Y2" s="28" t="str">
        <f>INDEX({"D";"S";"T";"Q";"Q";"S";"S"},1+MOD(Dia_de_início+7-2,7))</f>
        <v>S</v>
      </c>
    </row>
    <row r="3" spans="1:27" s="4" customFormat="1" ht="9" customHeight="1">
      <c r="A3" s="71"/>
      <c r="B3" s="71"/>
      <c r="C3" s="71"/>
      <c r="D3" s="71"/>
      <c r="E3" s="71"/>
      <c r="F3" s="71"/>
      <c r="G3" s="71"/>
      <c r="H3" s="71"/>
      <c r="I3" s="30"/>
      <c r="J3" s="30"/>
      <c r="K3" s="33" t="str">
        <f t="shared" ref="K3:Q8" si="0">IF(MONTH($K$1)&lt;&gt;MONTH($K$1-(WEEKDAY($K$1,1)-(Dia_de_início-1))-IF((WEEKDAY($K$1,1)-(Dia_de_início-1))&lt;=0,7,0)+(ROW(K3)-ROW($K$3))*7+(COLUMN(K3)-COLUMN($K$3)+1)),"",$K$1-(WEEKDAY($K$1,1)-(Dia_de_início-1))-IF((WEEKDAY($K$1,1)-(Dia_de_início-1))&lt;=0,7,0)+(ROW(K3)-ROW($K$3))*7+(COLUMN(K3)-COLUMN($K$3)+1))</f>
        <v/>
      </c>
      <c r="L3" s="33" t="str">
        <f t="shared" si="0"/>
        <v/>
      </c>
      <c r="M3" s="33" t="str">
        <f t="shared" si="0"/>
        <v/>
      </c>
      <c r="N3" s="33" t="str">
        <f t="shared" si="0"/>
        <v/>
      </c>
      <c r="O3" s="33" t="str">
        <f t="shared" si="0"/>
        <v/>
      </c>
      <c r="P3" s="33" t="str">
        <f t="shared" si="0"/>
        <v/>
      </c>
      <c r="Q3" s="33">
        <f t="shared" si="0"/>
        <v>45352</v>
      </c>
      <c r="R3" s="3"/>
      <c r="S3" s="33" t="str">
        <f t="shared" ref="S3:Y8" si="1">IF(MONTH($S$1)&lt;&gt;MONTH($S$1-(WEEKDAY($S$1,1)-(Dia_de_início-1))-IF((WEEKDAY($S$1,1)-(Dia_de_início-1))&lt;=0,7,0)+(ROW(S3)-ROW($S$3))*7+(COLUMN(S3)-COLUMN($S$3)+1)),"",$S$1-(WEEKDAY($S$1,1)-(Dia_de_início-1))-IF((WEEKDAY($S$1,1)-(Dia_de_início-1))&lt;=0,7,0)+(ROW(S3)-ROW($S$3))*7+(COLUMN(S3)-COLUMN($S$3)+1))</f>
        <v/>
      </c>
      <c r="T3" s="33" t="str">
        <f t="shared" si="1"/>
        <v/>
      </c>
      <c r="U3" s="33" t="str">
        <f t="shared" si="1"/>
        <v/>
      </c>
      <c r="V3" s="33" t="str">
        <f t="shared" si="1"/>
        <v/>
      </c>
      <c r="W3" s="33">
        <f t="shared" si="1"/>
        <v>45413</v>
      </c>
      <c r="X3" s="33">
        <f t="shared" si="1"/>
        <v>45414</v>
      </c>
      <c r="Y3" s="33">
        <f t="shared" si="1"/>
        <v>45415</v>
      </c>
    </row>
    <row r="4" spans="1:27" s="4" customFormat="1" ht="9" customHeight="1">
      <c r="A4" s="71"/>
      <c r="B4" s="71"/>
      <c r="C4" s="71"/>
      <c r="D4" s="71"/>
      <c r="E4" s="71"/>
      <c r="F4" s="71"/>
      <c r="G4" s="71"/>
      <c r="H4" s="71"/>
      <c r="I4" s="30"/>
      <c r="J4" s="30"/>
      <c r="K4" s="33">
        <f t="shared" si="0"/>
        <v>45353</v>
      </c>
      <c r="L4" s="33">
        <f t="shared" si="0"/>
        <v>45354</v>
      </c>
      <c r="M4" s="33">
        <f t="shared" si="0"/>
        <v>45355</v>
      </c>
      <c r="N4" s="33">
        <f t="shared" si="0"/>
        <v>45356</v>
      </c>
      <c r="O4" s="33">
        <f t="shared" si="0"/>
        <v>45357</v>
      </c>
      <c r="P4" s="33">
        <f t="shared" si="0"/>
        <v>45358</v>
      </c>
      <c r="Q4" s="33">
        <f t="shared" si="0"/>
        <v>45359</v>
      </c>
      <c r="R4" s="3"/>
      <c r="S4" s="33">
        <f t="shared" si="1"/>
        <v>45416</v>
      </c>
      <c r="T4" s="33">
        <f t="shared" si="1"/>
        <v>45417</v>
      </c>
      <c r="U4" s="33">
        <f t="shared" si="1"/>
        <v>45418</v>
      </c>
      <c r="V4" s="33">
        <f t="shared" si="1"/>
        <v>45419</v>
      </c>
      <c r="W4" s="33">
        <f t="shared" si="1"/>
        <v>45420</v>
      </c>
      <c r="X4" s="33">
        <f t="shared" si="1"/>
        <v>45421</v>
      </c>
      <c r="Y4" s="33">
        <f t="shared" si="1"/>
        <v>45422</v>
      </c>
    </row>
    <row r="5" spans="1:27" s="4" customFormat="1" ht="9" customHeight="1">
      <c r="A5" s="71"/>
      <c r="B5" s="71"/>
      <c r="C5" s="71"/>
      <c r="D5" s="71"/>
      <c r="E5" s="71"/>
      <c r="F5" s="71"/>
      <c r="G5" s="71"/>
      <c r="H5" s="71"/>
      <c r="I5" s="30"/>
      <c r="J5" s="30"/>
      <c r="K5" s="33">
        <f t="shared" si="0"/>
        <v>45360</v>
      </c>
      <c r="L5" s="33">
        <f t="shared" si="0"/>
        <v>45361</v>
      </c>
      <c r="M5" s="33">
        <f t="shared" si="0"/>
        <v>45362</v>
      </c>
      <c r="N5" s="33">
        <f t="shared" si="0"/>
        <v>45363</v>
      </c>
      <c r="O5" s="33">
        <f t="shared" si="0"/>
        <v>45364</v>
      </c>
      <c r="P5" s="33">
        <f t="shared" si="0"/>
        <v>45365</v>
      </c>
      <c r="Q5" s="33">
        <f t="shared" si="0"/>
        <v>45366</v>
      </c>
      <c r="R5" s="3"/>
      <c r="S5" s="33">
        <f t="shared" si="1"/>
        <v>45423</v>
      </c>
      <c r="T5" s="33">
        <f t="shared" si="1"/>
        <v>45424</v>
      </c>
      <c r="U5" s="33">
        <f t="shared" si="1"/>
        <v>45425</v>
      </c>
      <c r="V5" s="33">
        <f t="shared" si="1"/>
        <v>45426</v>
      </c>
      <c r="W5" s="33">
        <f t="shared" si="1"/>
        <v>45427</v>
      </c>
      <c r="X5" s="33">
        <f t="shared" si="1"/>
        <v>45428</v>
      </c>
      <c r="Y5" s="33">
        <f t="shared" si="1"/>
        <v>45429</v>
      </c>
    </row>
    <row r="6" spans="1:27" s="4" customFormat="1" ht="9" customHeight="1">
      <c r="A6" s="71"/>
      <c r="B6" s="71"/>
      <c r="C6" s="71"/>
      <c r="D6" s="71"/>
      <c r="E6" s="71"/>
      <c r="F6" s="71"/>
      <c r="G6" s="71"/>
      <c r="H6" s="71"/>
      <c r="I6" s="30"/>
      <c r="J6" s="30"/>
      <c r="K6" s="33">
        <f t="shared" si="0"/>
        <v>45367</v>
      </c>
      <c r="L6" s="33">
        <f t="shared" si="0"/>
        <v>45368</v>
      </c>
      <c r="M6" s="33">
        <f t="shared" si="0"/>
        <v>45369</v>
      </c>
      <c r="N6" s="33">
        <f t="shared" si="0"/>
        <v>45370</v>
      </c>
      <c r="O6" s="33">
        <f t="shared" si="0"/>
        <v>45371</v>
      </c>
      <c r="P6" s="33">
        <f t="shared" si="0"/>
        <v>45372</v>
      </c>
      <c r="Q6" s="33">
        <f t="shared" si="0"/>
        <v>45373</v>
      </c>
      <c r="R6" s="3"/>
      <c r="S6" s="33">
        <f t="shared" si="1"/>
        <v>45430</v>
      </c>
      <c r="T6" s="33">
        <f t="shared" si="1"/>
        <v>45431</v>
      </c>
      <c r="U6" s="33">
        <f t="shared" si="1"/>
        <v>45432</v>
      </c>
      <c r="V6" s="33">
        <f t="shared" si="1"/>
        <v>45433</v>
      </c>
      <c r="W6" s="33">
        <f t="shared" si="1"/>
        <v>45434</v>
      </c>
      <c r="X6" s="33">
        <f t="shared" si="1"/>
        <v>45435</v>
      </c>
      <c r="Y6" s="33">
        <f t="shared" si="1"/>
        <v>45436</v>
      </c>
    </row>
    <row r="7" spans="1:27" s="4" customFormat="1" ht="9" customHeight="1">
      <c r="A7" s="71"/>
      <c r="B7" s="71"/>
      <c r="C7" s="71"/>
      <c r="D7" s="71"/>
      <c r="E7" s="71"/>
      <c r="F7" s="71"/>
      <c r="G7" s="71"/>
      <c r="H7" s="71"/>
      <c r="I7" s="30"/>
      <c r="J7" s="30"/>
      <c r="K7" s="33">
        <f t="shared" si="0"/>
        <v>45374</v>
      </c>
      <c r="L7" s="33">
        <f t="shared" si="0"/>
        <v>45375</v>
      </c>
      <c r="M7" s="33">
        <f t="shared" si="0"/>
        <v>45376</v>
      </c>
      <c r="N7" s="33">
        <f t="shared" si="0"/>
        <v>45377</v>
      </c>
      <c r="O7" s="33">
        <f t="shared" si="0"/>
        <v>45378</v>
      </c>
      <c r="P7" s="33">
        <f t="shared" si="0"/>
        <v>45379</v>
      </c>
      <c r="Q7" s="33">
        <f t="shared" si="0"/>
        <v>45380</v>
      </c>
      <c r="R7" s="3"/>
      <c r="S7" s="33">
        <f t="shared" si="1"/>
        <v>45437</v>
      </c>
      <c r="T7" s="33">
        <f t="shared" si="1"/>
        <v>45438</v>
      </c>
      <c r="U7" s="33">
        <f t="shared" si="1"/>
        <v>45439</v>
      </c>
      <c r="V7" s="33">
        <f t="shared" si="1"/>
        <v>45440</v>
      </c>
      <c r="W7" s="33">
        <f t="shared" si="1"/>
        <v>45441</v>
      </c>
      <c r="X7" s="33">
        <f t="shared" si="1"/>
        <v>45442</v>
      </c>
      <c r="Y7" s="33">
        <f t="shared" si="1"/>
        <v>45443</v>
      </c>
    </row>
    <row r="8" spans="1:27" s="5" customFormat="1" ht="9" customHeight="1">
      <c r="A8" s="31"/>
      <c r="B8" s="31"/>
      <c r="C8" s="31"/>
      <c r="D8" s="31"/>
      <c r="E8" s="31"/>
      <c r="F8" s="31"/>
      <c r="G8" s="31"/>
      <c r="H8" s="31"/>
      <c r="I8" s="32"/>
      <c r="J8" s="32"/>
      <c r="K8" s="33">
        <f t="shared" si="0"/>
        <v>45381</v>
      </c>
      <c r="L8" s="33">
        <f t="shared" si="0"/>
        <v>45382</v>
      </c>
      <c r="M8" s="33" t="str">
        <f t="shared" si="0"/>
        <v/>
      </c>
      <c r="N8" s="33" t="str">
        <f t="shared" si="0"/>
        <v/>
      </c>
      <c r="O8" s="33" t="str">
        <f t="shared" si="0"/>
        <v/>
      </c>
      <c r="P8" s="33" t="str">
        <f t="shared" si="0"/>
        <v/>
      </c>
      <c r="Q8" s="33" t="str">
        <f t="shared" si="0"/>
        <v/>
      </c>
      <c r="R8" s="18"/>
      <c r="S8" s="33" t="str">
        <f t="shared" si="1"/>
        <v/>
      </c>
      <c r="T8" s="33" t="str">
        <f t="shared" si="1"/>
        <v/>
      </c>
      <c r="U8" s="33" t="str">
        <f t="shared" si="1"/>
        <v/>
      </c>
      <c r="V8" s="33" t="str">
        <f t="shared" si="1"/>
        <v/>
      </c>
      <c r="W8" s="33" t="str">
        <f t="shared" si="1"/>
        <v/>
      </c>
      <c r="X8" s="33" t="str">
        <f t="shared" si="1"/>
        <v/>
      </c>
      <c r="Y8" s="33" t="str">
        <f t="shared" si="1"/>
        <v/>
      </c>
      <c r="Z8" s="19"/>
    </row>
    <row r="9" spans="1:27" s="1" customFormat="1" ht="21" customHeight="1">
      <c r="A9" s="72">
        <f>A10</f>
        <v>45381</v>
      </c>
      <c r="B9" s="73"/>
      <c r="C9" s="73">
        <f>C10</f>
        <v>45382</v>
      </c>
      <c r="D9" s="73"/>
      <c r="E9" s="73">
        <f>E10</f>
        <v>45383</v>
      </c>
      <c r="F9" s="73"/>
      <c r="G9" s="73">
        <f>G10</f>
        <v>45384</v>
      </c>
      <c r="H9" s="73"/>
      <c r="I9" s="73">
        <f>I10</f>
        <v>45385</v>
      </c>
      <c r="J9" s="73"/>
      <c r="K9" s="73">
        <f>K10</f>
        <v>45386</v>
      </c>
      <c r="L9" s="73"/>
      <c r="M9" s="73"/>
      <c r="N9" s="73"/>
      <c r="O9" s="73"/>
      <c r="P9" s="73"/>
      <c r="Q9" s="73"/>
      <c r="R9" s="73"/>
      <c r="S9" s="73">
        <f>S10</f>
        <v>45387</v>
      </c>
      <c r="T9" s="73"/>
      <c r="U9" s="73"/>
      <c r="V9" s="73"/>
      <c r="W9" s="73"/>
      <c r="X9" s="73"/>
      <c r="Y9" s="73"/>
      <c r="Z9" s="75"/>
    </row>
    <row r="10" spans="1:27" s="1" customFormat="1" ht="18.75">
      <c r="A10" s="34">
        <f>$A$1-(WEEKDAY($A$1,1)-(Dia_de_início-1))-IF((WEEKDAY($A$1,1)-(Dia_de_início-1))&lt;=0,7,0)+1</f>
        <v>45381</v>
      </c>
      <c r="B10" s="12"/>
      <c r="C10" s="35">
        <f>A10+1</f>
        <v>45382</v>
      </c>
      <c r="D10" s="11"/>
      <c r="E10" s="35">
        <f>C10+1</f>
        <v>45383</v>
      </c>
      <c r="F10" s="11"/>
      <c r="G10" s="35">
        <f>E10+1</f>
        <v>45384</v>
      </c>
      <c r="H10" s="11"/>
      <c r="I10" s="35">
        <f>G10+1</f>
        <v>45385</v>
      </c>
      <c r="J10" s="11"/>
      <c r="K10" s="59">
        <f>I10+1</f>
        <v>45386</v>
      </c>
      <c r="L10" s="60"/>
      <c r="M10" s="61"/>
      <c r="N10" s="61"/>
      <c r="O10" s="61"/>
      <c r="P10" s="61"/>
      <c r="Q10" s="61"/>
      <c r="R10" s="62"/>
      <c r="S10" s="59">
        <f>K10+1</f>
        <v>45387</v>
      </c>
      <c r="T10" s="60"/>
      <c r="U10" s="61"/>
      <c r="V10" s="61"/>
      <c r="W10" s="61"/>
      <c r="X10" s="61"/>
      <c r="Y10" s="61"/>
      <c r="Z10" s="62"/>
    </row>
    <row r="11" spans="1:27" s="1" customFormat="1">
      <c r="A11" s="66"/>
      <c r="B11" s="67"/>
      <c r="C11" s="56"/>
      <c r="D11" s="58"/>
      <c r="E11" s="56" t="s">
        <v>1</v>
      </c>
      <c r="F11" s="58"/>
      <c r="G11" s="56" t="s">
        <v>1</v>
      </c>
      <c r="H11" s="58"/>
      <c r="I11" s="56" t="s">
        <v>1</v>
      </c>
      <c r="J11" s="58"/>
      <c r="K11" s="56" t="s">
        <v>1</v>
      </c>
      <c r="L11" s="57"/>
      <c r="M11" s="57"/>
      <c r="N11" s="57"/>
      <c r="O11" s="57"/>
      <c r="P11" s="57"/>
      <c r="Q11" s="57"/>
      <c r="R11" s="58"/>
      <c r="S11" s="56" t="s">
        <v>1</v>
      </c>
      <c r="T11" s="57"/>
      <c r="U11" s="57"/>
      <c r="V11" s="57"/>
      <c r="W11" s="57"/>
      <c r="X11" s="57"/>
      <c r="Y11" s="57"/>
      <c r="Z11" s="58"/>
    </row>
    <row r="12" spans="1:27" s="1" customFormat="1">
      <c r="A12" s="66"/>
      <c r="B12" s="67"/>
      <c r="C12" s="56"/>
      <c r="D12" s="58"/>
      <c r="E12" s="56"/>
      <c r="F12" s="58"/>
      <c r="G12" s="56"/>
      <c r="H12" s="58"/>
      <c r="I12" s="56"/>
      <c r="J12" s="58"/>
      <c r="K12" s="56"/>
      <c r="L12" s="57"/>
      <c r="M12" s="57"/>
      <c r="N12" s="57"/>
      <c r="O12" s="57"/>
      <c r="P12" s="57"/>
      <c r="Q12" s="57"/>
      <c r="R12" s="58"/>
      <c r="S12" s="56"/>
      <c r="T12" s="57"/>
      <c r="U12" s="57"/>
      <c r="V12" s="57"/>
      <c r="W12" s="57"/>
      <c r="X12" s="57"/>
      <c r="Y12" s="57"/>
      <c r="Z12" s="58"/>
    </row>
    <row r="13" spans="1:27" s="1" customFormat="1">
      <c r="A13" s="66"/>
      <c r="B13" s="67"/>
      <c r="C13" s="56"/>
      <c r="D13" s="58"/>
      <c r="E13" s="56"/>
      <c r="F13" s="58"/>
      <c r="G13" s="56"/>
      <c r="H13" s="58"/>
      <c r="I13" s="56"/>
      <c r="J13" s="58"/>
      <c r="K13" s="56"/>
      <c r="L13" s="57"/>
      <c r="M13" s="57"/>
      <c r="N13" s="57"/>
      <c r="O13" s="57"/>
      <c r="P13" s="57"/>
      <c r="Q13" s="57"/>
      <c r="R13" s="58"/>
      <c r="S13" s="56"/>
      <c r="T13" s="57"/>
      <c r="U13" s="57"/>
      <c r="V13" s="57"/>
      <c r="W13" s="57"/>
      <c r="X13" s="57"/>
      <c r="Y13" s="57"/>
      <c r="Z13" s="58"/>
    </row>
    <row r="14" spans="1:27" s="1" customFormat="1">
      <c r="A14" s="66"/>
      <c r="B14" s="67"/>
      <c r="C14" s="56"/>
      <c r="D14" s="58"/>
      <c r="E14" s="56"/>
      <c r="F14" s="58"/>
      <c r="G14" s="56"/>
      <c r="H14" s="58"/>
      <c r="I14" s="56"/>
      <c r="J14" s="58"/>
      <c r="K14" s="56"/>
      <c r="L14" s="57"/>
      <c r="M14" s="57"/>
      <c r="N14" s="57"/>
      <c r="O14" s="57"/>
      <c r="P14" s="57"/>
      <c r="Q14" s="57"/>
      <c r="R14" s="58"/>
      <c r="S14" s="56"/>
      <c r="T14" s="57"/>
      <c r="U14" s="57"/>
      <c r="V14" s="57"/>
      <c r="W14" s="57"/>
      <c r="X14" s="57"/>
      <c r="Y14" s="57"/>
      <c r="Z14" s="58"/>
    </row>
    <row r="15" spans="1:27" s="2" customFormat="1" ht="13.35" customHeight="1">
      <c r="A15" s="63"/>
      <c r="B15" s="64"/>
      <c r="C15" s="53"/>
      <c r="D15" s="55"/>
      <c r="E15" s="53"/>
      <c r="F15" s="55"/>
      <c r="G15" s="53"/>
      <c r="H15" s="55"/>
      <c r="I15" s="53"/>
      <c r="J15" s="55"/>
      <c r="K15" s="53"/>
      <c r="L15" s="54"/>
      <c r="M15" s="54"/>
      <c r="N15" s="54"/>
      <c r="O15" s="54"/>
      <c r="P15" s="54"/>
      <c r="Q15" s="54"/>
      <c r="R15" s="55"/>
      <c r="S15" s="53"/>
      <c r="T15" s="54"/>
      <c r="U15" s="54"/>
      <c r="V15" s="54"/>
      <c r="W15" s="54"/>
      <c r="X15" s="54"/>
      <c r="Y15" s="54"/>
      <c r="Z15" s="55"/>
      <c r="AA15" s="1"/>
    </row>
    <row r="16" spans="1:27" s="1" customFormat="1" ht="18.75">
      <c r="A16" s="34">
        <f>S10+1</f>
        <v>45388</v>
      </c>
      <c r="B16" s="12"/>
      <c r="C16" s="35">
        <f>A16+1</f>
        <v>45389</v>
      </c>
      <c r="D16" s="11"/>
      <c r="E16" s="35">
        <f>C16+1</f>
        <v>45390</v>
      </c>
      <c r="F16" s="11"/>
      <c r="G16" s="35">
        <f>E16+1</f>
        <v>45391</v>
      </c>
      <c r="H16" s="11"/>
      <c r="I16" s="35">
        <f>G16+1</f>
        <v>45392</v>
      </c>
      <c r="J16" s="11"/>
      <c r="K16" s="59">
        <f>I16+1</f>
        <v>45393</v>
      </c>
      <c r="L16" s="60"/>
      <c r="M16" s="61"/>
      <c r="N16" s="61"/>
      <c r="O16" s="61"/>
      <c r="P16" s="61"/>
      <c r="Q16" s="61"/>
      <c r="R16" s="62"/>
      <c r="S16" s="59">
        <f>K16+1</f>
        <v>45394</v>
      </c>
      <c r="T16" s="60"/>
      <c r="U16" s="61"/>
      <c r="V16" s="61"/>
      <c r="W16" s="61"/>
      <c r="X16" s="61"/>
      <c r="Y16" s="61"/>
      <c r="Z16" s="62"/>
    </row>
    <row r="17" spans="1:27" s="1" customFormat="1">
      <c r="A17" s="66"/>
      <c r="B17" s="67"/>
      <c r="C17" s="56"/>
      <c r="D17" s="58"/>
      <c r="E17" s="56" t="s">
        <v>1</v>
      </c>
      <c r="F17" s="58"/>
      <c r="G17" s="56" t="s">
        <v>1</v>
      </c>
      <c r="H17" s="58"/>
      <c r="I17" s="56" t="s">
        <v>1</v>
      </c>
      <c r="J17" s="58"/>
      <c r="K17" s="56" t="s">
        <v>1</v>
      </c>
      <c r="L17" s="57"/>
      <c r="M17" s="57"/>
      <c r="N17" s="57"/>
      <c r="O17" s="57"/>
      <c r="P17" s="57"/>
      <c r="Q17" s="57"/>
      <c r="R17" s="58"/>
      <c r="S17" s="56" t="s">
        <v>1</v>
      </c>
      <c r="T17" s="57"/>
      <c r="U17" s="57"/>
      <c r="V17" s="57"/>
      <c r="W17" s="57"/>
      <c r="X17" s="57"/>
      <c r="Y17" s="57"/>
      <c r="Z17" s="58"/>
    </row>
    <row r="18" spans="1:27" s="1" customFormat="1">
      <c r="A18" s="66"/>
      <c r="B18" s="67"/>
      <c r="C18" s="56"/>
      <c r="D18" s="58"/>
      <c r="E18" s="56"/>
      <c r="F18" s="58"/>
      <c r="G18" s="56"/>
      <c r="H18" s="58"/>
      <c r="I18" s="56"/>
      <c r="J18" s="58"/>
      <c r="K18" s="56"/>
      <c r="L18" s="57"/>
      <c r="M18" s="57"/>
      <c r="N18" s="57"/>
      <c r="O18" s="57"/>
      <c r="P18" s="57"/>
      <c r="Q18" s="57"/>
      <c r="R18" s="58"/>
      <c r="S18" s="56"/>
      <c r="T18" s="57"/>
      <c r="U18" s="57"/>
      <c r="V18" s="57"/>
      <c r="W18" s="57"/>
      <c r="X18" s="57"/>
      <c r="Y18" s="57"/>
      <c r="Z18" s="58"/>
    </row>
    <row r="19" spans="1:27" s="1" customFormat="1">
      <c r="A19" s="66"/>
      <c r="B19" s="67"/>
      <c r="C19" s="56"/>
      <c r="D19" s="58"/>
      <c r="E19" s="56"/>
      <c r="F19" s="58"/>
      <c r="G19" s="56"/>
      <c r="H19" s="58"/>
      <c r="I19" s="56"/>
      <c r="J19" s="58"/>
      <c r="K19" s="56"/>
      <c r="L19" s="57"/>
      <c r="M19" s="57"/>
      <c r="N19" s="57"/>
      <c r="O19" s="57"/>
      <c r="P19" s="57"/>
      <c r="Q19" s="57"/>
      <c r="R19" s="58"/>
      <c r="S19" s="56"/>
      <c r="T19" s="57"/>
      <c r="U19" s="57"/>
      <c r="V19" s="57"/>
      <c r="W19" s="57"/>
      <c r="X19" s="57"/>
      <c r="Y19" s="57"/>
      <c r="Z19" s="58"/>
    </row>
    <row r="20" spans="1:27" s="1" customFormat="1">
      <c r="A20" s="66"/>
      <c r="B20" s="67"/>
      <c r="C20" s="56"/>
      <c r="D20" s="58"/>
      <c r="E20" s="56"/>
      <c r="F20" s="58"/>
      <c r="G20" s="56"/>
      <c r="H20" s="58"/>
      <c r="I20" s="56"/>
      <c r="J20" s="58"/>
      <c r="K20" s="56"/>
      <c r="L20" s="57"/>
      <c r="M20" s="57"/>
      <c r="N20" s="57"/>
      <c r="O20" s="57"/>
      <c r="P20" s="57"/>
      <c r="Q20" s="57"/>
      <c r="R20" s="58"/>
      <c r="S20" s="56"/>
      <c r="T20" s="57"/>
      <c r="U20" s="57"/>
      <c r="V20" s="57"/>
      <c r="W20" s="57"/>
      <c r="X20" s="57"/>
      <c r="Y20" s="57"/>
      <c r="Z20" s="58"/>
    </row>
    <row r="21" spans="1:27" s="2" customFormat="1" ht="13.35" customHeight="1">
      <c r="A21" s="63"/>
      <c r="B21" s="64"/>
      <c r="C21" s="53"/>
      <c r="D21" s="55"/>
      <c r="E21" s="53"/>
      <c r="F21" s="55"/>
      <c r="G21" s="53"/>
      <c r="H21" s="55"/>
      <c r="I21" s="53"/>
      <c r="J21" s="55"/>
      <c r="K21" s="53"/>
      <c r="L21" s="54"/>
      <c r="M21" s="54"/>
      <c r="N21" s="54"/>
      <c r="O21" s="54"/>
      <c r="P21" s="54"/>
      <c r="Q21" s="54"/>
      <c r="R21" s="55"/>
      <c r="S21" s="53"/>
      <c r="T21" s="54"/>
      <c r="U21" s="54"/>
      <c r="V21" s="54"/>
      <c r="W21" s="54"/>
      <c r="X21" s="54"/>
      <c r="Y21" s="54"/>
      <c r="Z21" s="55"/>
      <c r="AA21" s="1"/>
    </row>
    <row r="22" spans="1:27" s="1" customFormat="1" ht="18.75">
      <c r="A22" s="34">
        <f>S16+1</f>
        <v>45395</v>
      </c>
      <c r="B22" s="12"/>
      <c r="C22" s="35">
        <f>A22+1</f>
        <v>45396</v>
      </c>
      <c r="D22" s="11"/>
      <c r="E22" s="35">
        <f>C22+1</f>
        <v>45397</v>
      </c>
      <c r="F22" s="11"/>
      <c r="G22" s="35">
        <f>E22+1</f>
        <v>45398</v>
      </c>
      <c r="H22" s="11"/>
      <c r="I22" s="35">
        <f>G22+1</f>
        <v>45399</v>
      </c>
      <c r="J22" s="11"/>
      <c r="K22" s="59">
        <f>I22+1</f>
        <v>45400</v>
      </c>
      <c r="L22" s="60"/>
      <c r="M22" s="61"/>
      <c r="N22" s="61"/>
      <c r="O22" s="61"/>
      <c r="P22" s="61"/>
      <c r="Q22" s="61"/>
      <c r="R22" s="62"/>
      <c r="S22" s="59">
        <f>K22+1</f>
        <v>45401</v>
      </c>
      <c r="T22" s="60"/>
      <c r="U22" s="61"/>
      <c r="V22" s="61"/>
      <c r="W22" s="61"/>
      <c r="X22" s="61"/>
      <c r="Y22" s="61"/>
      <c r="Z22" s="62"/>
    </row>
    <row r="23" spans="1:27" s="1" customFormat="1">
      <c r="A23" s="66"/>
      <c r="B23" s="67"/>
      <c r="C23" s="56"/>
      <c r="D23" s="58"/>
      <c r="E23" s="56" t="s">
        <v>1</v>
      </c>
      <c r="F23" s="58"/>
      <c r="G23" s="56" t="s">
        <v>1</v>
      </c>
      <c r="H23" s="58"/>
      <c r="I23" s="56" t="s">
        <v>1</v>
      </c>
      <c r="J23" s="58"/>
      <c r="K23" s="56" t="s">
        <v>1</v>
      </c>
      <c r="L23" s="57"/>
      <c r="M23" s="57"/>
      <c r="N23" s="57"/>
      <c r="O23" s="57"/>
      <c r="P23" s="57"/>
      <c r="Q23" s="57"/>
      <c r="R23" s="58"/>
      <c r="S23" s="56" t="s">
        <v>1</v>
      </c>
      <c r="T23" s="57"/>
      <c r="U23" s="57"/>
      <c r="V23" s="57"/>
      <c r="W23" s="57"/>
      <c r="X23" s="57"/>
      <c r="Y23" s="57"/>
      <c r="Z23" s="58"/>
    </row>
    <row r="24" spans="1:27" s="1" customFormat="1">
      <c r="A24" s="66"/>
      <c r="B24" s="67"/>
      <c r="C24" s="56"/>
      <c r="D24" s="58"/>
      <c r="E24" s="56"/>
      <c r="F24" s="58"/>
      <c r="G24" s="56"/>
      <c r="H24" s="58"/>
      <c r="I24" s="56"/>
      <c r="J24" s="58"/>
      <c r="K24" s="56"/>
      <c r="L24" s="57"/>
      <c r="M24" s="57"/>
      <c r="N24" s="57"/>
      <c r="O24" s="57"/>
      <c r="P24" s="57"/>
      <c r="Q24" s="57"/>
      <c r="R24" s="58"/>
      <c r="S24" s="56"/>
      <c r="T24" s="57"/>
      <c r="U24" s="57"/>
      <c r="V24" s="57"/>
      <c r="W24" s="57"/>
      <c r="X24" s="57"/>
      <c r="Y24" s="57"/>
      <c r="Z24" s="58"/>
    </row>
    <row r="25" spans="1:27" s="1" customFormat="1">
      <c r="A25" s="66"/>
      <c r="B25" s="67"/>
      <c r="C25" s="56"/>
      <c r="D25" s="58"/>
      <c r="E25" s="56"/>
      <c r="F25" s="58"/>
      <c r="G25" s="56"/>
      <c r="H25" s="58"/>
      <c r="I25" s="56"/>
      <c r="J25" s="58"/>
      <c r="K25" s="56"/>
      <c r="L25" s="57"/>
      <c r="M25" s="57"/>
      <c r="N25" s="57"/>
      <c r="O25" s="57"/>
      <c r="P25" s="57"/>
      <c r="Q25" s="57"/>
      <c r="R25" s="58"/>
      <c r="S25" s="56"/>
      <c r="T25" s="57"/>
      <c r="U25" s="57"/>
      <c r="V25" s="57"/>
      <c r="W25" s="57"/>
      <c r="X25" s="57"/>
      <c r="Y25" s="57"/>
      <c r="Z25" s="58"/>
    </row>
    <row r="26" spans="1:27" s="1" customFormat="1">
      <c r="A26" s="66"/>
      <c r="B26" s="67"/>
      <c r="C26" s="56"/>
      <c r="D26" s="58"/>
      <c r="E26" s="56"/>
      <c r="F26" s="58"/>
      <c r="G26" s="56"/>
      <c r="H26" s="58"/>
      <c r="I26" s="56"/>
      <c r="J26" s="58"/>
      <c r="K26" s="56"/>
      <c r="L26" s="57"/>
      <c r="M26" s="57"/>
      <c r="N26" s="57"/>
      <c r="O26" s="57"/>
      <c r="P26" s="57"/>
      <c r="Q26" s="57"/>
      <c r="R26" s="58"/>
      <c r="S26" s="56"/>
      <c r="T26" s="57"/>
      <c r="U26" s="57"/>
      <c r="V26" s="57"/>
      <c r="W26" s="57"/>
      <c r="X26" s="57"/>
      <c r="Y26" s="57"/>
      <c r="Z26" s="58"/>
    </row>
    <row r="27" spans="1:27" s="2" customFormat="1">
      <c r="A27" s="63"/>
      <c r="B27" s="64"/>
      <c r="C27" s="53"/>
      <c r="D27" s="55"/>
      <c r="E27" s="53"/>
      <c r="F27" s="55"/>
      <c r="G27" s="53"/>
      <c r="H27" s="55"/>
      <c r="I27" s="53"/>
      <c r="J27" s="55"/>
      <c r="K27" s="53"/>
      <c r="L27" s="54"/>
      <c r="M27" s="54"/>
      <c r="N27" s="54"/>
      <c r="O27" s="54"/>
      <c r="P27" s="54"/>
      <c r="Q27" s="54"/>
      <c r="R27" s="55"/>
      <c r="S27" s="53"/>
      <c r="T27" s="54"/>
      <c r="U27" s="54"/>
      <c r="V27" s="54"/>
      <c r="W27" s="54"/>
      <c r="X27" s="54"/>
      <c r="Y27" s="54"/>
      <c r="Z27" s="55"/>
      <c r="AA27" s="1"/>
    </row>
    <row r="28" spans="1:27" s="1" customFormat="1" ht="18.75">
      <c r="A28" s="34">
        <f>S22+1</f>
        <v>45402</v>
      </c>
      <c r="B28" s="12"/>
      <c r="C28" s="35">
        <f>A28+1</f>
        <v>45403</v>
      </c>
      <c r="D28" s="11"/>
      <c r="E28" s="35">
        <f>C28+1</f>
        <v>45404</v>
      </c>
      <c r="F28" s="11"/>
      <c r="G28" s="35">
        <f>E28+1</f>
        <v>45405</v>
      </c>
      <c r="H28" s="11"/>
      <c r="I28" s="35">
        <f>G28+1</f>
        <v>45406</v>
      </c>
      <c r="J28" s="11"/>
      <c r="K28" s="59">
        <f>I28+1</f>
        <v>45407</v>
      </c>
      <c r="L28" s="60"/>
      <c r="M28" s="61"/>
      <c r="N28" s="61"/>
      <c r="O28" s="61"/>
      <c r="P28" s="61"/>
      <c r="Q28" s="61"/>
      <c r="R28" s="62"/>
      <c r="S28" s="59">
        <f>K28+1</f>
        <v>45408</v>
      </c>
      <c r="T28" s="60"/>
      <c r="U28" s="61"/>
      <c r="V28" s="61"/>
      <c r="W28" s="61"/>
      <c r="X28" s="61"/>
      <c r="Y28" s="61"/>
      <c r="Z28" s="62"/>
    </row>
    <row r="29" spans="1:27" s="1" customFormat="1">
      <c r="A29" s="66"/>
      <c r="B29" s="67"/>
      <c r="C29" s="56"/>
      <c r="D29" s="58"/>
      <c r="E29" s="56" t="s">
        <v>35</v>
      </c>
      <c r="F29" s="58"/>
      <c r="G29" s="56" t="s">
        <v>0</v>
      </c>
      <c r="H29" s="58"/>
      <c r="I29" s="56" t="s">
        <v>1</v>
      </c>
      <c r="J29" s="58"/>
      <c r="K29" s="56" t="s">
        <v>1</v>
      </c>
      <c r="L29" s="57"/>
      <c r="M29" s="57"/>
      <c r="N29" s="57"/>
      <c r="O29" s="57"/>
      <c r="P29" s="57"/>
      <c r="Q29" s="57"/>
      <c r="R29" s="58"/>
      <c r="S29" s="56" t="s">
        <v>1</v>
      </c>
      <c r="T29" s="57"/>
      <c r="U29" s="57"/>
      <c r="V29" s="57"/>
      <c r="W29" s="57"/>
      <c r="X29" s="57"/>
      <c r="Y29" s="57"/>
      <c r="Z29" s="58"/>
    </row>
    <row r="30" spans="1:27" s="1" customFormat="1">
      <c r="A30" s="66"/>
      <c r="B30" s="67"/>
      <c r="C30" s="56"/>
      <c r="D30" s="58"/>
      <c r="E30" s="56"/>
      <c r="F30" s="58"/>
      <c r="G30" s="56"/>
      <c r="H30" s="58"/>
      <c r="I30" s="56"/>
      <c r="J30" s="58"/>
      <c r="K30" s="56"/>
      <c r="L30" s="57"/>
      <c r="M30" s="57"/>
      <c r="N30" s="57"/>
      <c r="O30" s="57"/>
      <c r="P30" s="57"/>
      <c r="Q30" s="57"/>
      <c r="R30" s="58"/>
      <c r="S30" s="56"/>
      <c r="T30" s="57"/>
      <c r="U30" s="57"/>
      <c r="V30" s="57"/>
      <c r="W30" s="57"/>
      <c r="X30" s="57"/>
      <c r="Y30" s="57"/>
      <c r="Z30" s="58"/>
    </row>
    <row r="31" spans="1:27" s="1" customFormat="1">
      <c r="A31" s="66"/>
      <c r="B31" s="67"/>
      <c r="C31" s="56"/>
      <c r="D31" s="58"/>
      <c r="E31" s="56"/>
      <c r="F31" s="58"/>
      <c r="G31" s="56"/>
      <c r="H31" s="58"/>
      <c r="I31" s="56"/>
      <c r="J31" s="58"/>
      <c r="K31" s="56"/>
      <c r="L31" s="57"/>
      <c r="M31" s="57"/>
      <c r="N31" s="57"/>
      <c r="O31" s="57"/>
      <c r="P31" s="57"/>
      <c r="Q31" s="57"/>
      <c r="R31" s="58"/>
      <c r="S31" s="56"/>
      <c r="T31" s="57"/>
      <c r="U31" s="57"/>
      <c r="V31" s="57"/>
      <c r="W31" s="57"/>
      <c r="X31" s="57"/>
      <c r="Y31" s="57"/>
      <c r="Z31" s="58"/>
    </row>
    <row r="32" spans="1:27" s="1" customFormat="1">
      <c r="A32" s="66"/>
      <c r="B32" s="67"/>
      <c r="C32" s="56"/>
      <c r="D32" s="58"/>
      <c r="E32" s="56"/>
      <c r="F32" s="58"/>
      <c r="G32" s="56"/>
      <c r="H32" s="58"/>
      <c r="I32" s="56"/>
      <c r="J32" s="58"/>
      <c r="K32" s="56"/>
      <c r="L32" s="57"/>
      <c r="M32" s="57"/>
      <c r="N32" s="57"/>
      <c r="O32" s="57"/>
      <c r="P32" s="57"/>
      <c r="Q32" s="57"/>
      <c r="R32" s="58"/>
      <c r="S32" s="56"/>
      <c r="T32" s="57"/>
      <c r="U32" s="57"/>
      <c r="V32" s="57"/>
      <c r="W32" s="57"/>
      <c r="X32" s="57"/>
      <c r="Y32" s="57"/>
      <c r="Z32" s="58"/>
    </row>
    <row r="33" spans="1:27" s="2" customFormat="1">
      <c r="A33" s="63"/>
      <c r="B33" s="64"/>
      <c r="C33" s="53"/>
      <c r="D33" s="55"/>
      <c r="E33" s="53"/>
      <c r="F33" s="55"/>
      <c r="G33" s="53"/>
      <c r="H33" s="55"/>
      <c r="I33" s="53"/>
      <c r="J33" s="55"/>
      <c r="K33" s="53"/>
      <c r="L33" s="54"/>
      <c r="M33" s="54"/>
      <c r="N33" s="54"/>
      <c r="O33" s="54"/>
      <c r="P33" s="54"/>
      <c r="Q33" s="54"/>
      <c r="R33" s="55"/>
      <c r="S33" s="53"/>
      <c r="T33" s="54"/>
      <c r="U33" s="54"/>
      <c r="V33" s="54"/>
      <c r="W33" s="54"/>
      <c r="X33" s="54"/>
      <c r="Y33" s="54"/>
      <c r="Z33" s="55"/>
      <c r="AA33" s="1"/>
    </row>
    <row r="34" spans="1:27" s="1" customFormat="1" ht="18.75">
      <c r="A34" s="34">
        <f>S28+1</f>
        <v>45409</v>
      </c>
      <c r="B34" s="12"/>
      <c r="C34" s="35">
        <f>A34+1</f>
        <v>45410</v>
      </c>
      <c r="D34" s="11"/>
      <c r="E34" s="35">
        <f>C34+1</f>
        <v>45411</v>
      </c>
      <c r="F34" s="11"/>
      <c r="G34" s="35">
        <f>E34+1</f>
        <v>45412</v>
      </c>
      <c r="H34" s="11"/>
      <c r="I34" s="35">
        <f>G34+1</f>
        <v>45413</v>
      </c>
      <c r="J34" s="11"/>
      <c r="K34" s="59">
        <f>I34+1</f>
        <v>45414</v>
      </c>
      <c r="L34" s="60"/>
      <c r="M34" s="61"/>
      <c r="N34" s="61"/>
      <c r="O34" s="61"/>
      <c r="P34" s="61"/>
      <c r="Q34" s="61"/>
      <c r="R34" s="62"/>
      <c r="S34" s="59">
        <f>K34+1</f>
        <v>45415</v>
      </c>
      <c r="T34" s="60"/>
      <c r="U34" s="61"/>
      <c r="V34" s="61"/>
      <c r="W34" s="61"/>
      <c r="X34" s="61"/>
      <c r="Y34" s="61"/>
      <c r="Z34" s="62"/>
    </row>
    <row r="35" spans="1:27" s="1" customFormat="1">
      <c r="A35" s="66"/>
      <c r="B35" s="67"/>
      <c r="C35" s="56"/>
      <c r="D35" s="58"/>
      <c r="E35" s="56" t="s">
        <v>1</v>
      </c>
      <c r="F35" s="58"/>
      <c r="G35" s="56" t="s">
        <v>1</v>
      </c>
      <c r="H35" s="58"/>
      <c r="I35" s="56" t="s">
        <v>0</v>
      </c>
      <c r="J35" s="58"/>
      <c r="K35" s="56" t="s">
        <v>1</v>
      </c>
      <c r="L35" s="57"/>
      <c r="M35" s="57"/>
      <c r="N35" s="57"/>
      <c r="O35" s="57"/>
      <c r="P35" s="57"/>
      <c r="Q35" s="57"/>
      <c r="R35" s="58"/>
      <c r="S35" s="56" t="s">
        <v>1</v>
      </c>
      <c r="T35" s="57"/>
      <c r="U35" s="57"/>
      <c r="V35" s="57"/>
      <c r="W35" s="57"/>
      <c r="X35" s="57"/>
      <c r="Y35" s="57"/>
      <c r="Z35" s="58"/>
    </row>
    <row r="36" spans="1:27" s="1" customFormat="1">
      <c r="A36" s="66"/>
      <c r="B36" s="67"/>
      <c r="C36" s="56"/>
      <c r="D36" s="58"/>
      <c r="E36" s="56"/>
      <c r="F36" s="58"/>
      <c r="G36" s="56"/>
      <c r="H36" s="58"/>
      <c r="I36" s="56"/>
      <c r="J36" s="58"/>
      <c r="K36" s="56"/>
      <c r="L36" s="57"/>
      <c r="M36" s="57"/>
      <c r="N36" s="57"/>
      <c r="O36" s="57"/>
      <c r="P36" s="57"/>
      <c r="Q36" s="57"/>
      <c r="R36" s="58"/>
      <c r="S36" s="56"/>
      <c r="T36" s="57"/>
      <c r="U36" s="57"/>
      <c r="V36" s="57"/>
      <c r="W36" s="57"/>
      <c r="X36" s="57"/>
      <c r="Y36" s="57"/>
      <c r="Z36" s="58"/>
    </row>
    <row r="37" spans="1:27" s="1" customFormat="1">
      <c r="A37" s="66"/>
      <c r="B37" s="67"/>
      <c r="C37" s="56"/>
      <c r="D37" s="58"/>
      <c r="E37" s="56"/>
      <c r="F37" s="58"/>
      <c r="G37" s="56"/>
      <c r="H37" s="58"/>
      <c r="I37" s="56"/>
      <c r="J37" s="58"/>
      <c r="K37" s="56"/>
      <c r="L37" s="57"/>
      <c r="M37" s="57"/>
      <c r="N37" s="57"/>
      <c r="O37" s="57"/>
      <c r="P37" s="57"/>
      <c r="Q37" s="57"/>
      <c r="R37" s="58"/>
      <c r="S37" s="56"/>
      <c r="T37" s="57"/>
      <c r="U37" s="57"/>
      <c r="V37" s="57"/>
      <c r="W37" s="57"/>
      <c r="X37" s="57"/>
      <c r="Y37" s="57"/>
      <c r="Z37" s="58"/>
    </row>
    <row r="38" spans="1:27" s="1" customFormat="1">
      <c r="A38" s="66"/>
      <c r="B38" s="67"/>
      <c r="C38" s="56"/>
      <c r="D38" s="58"/>
      <c r="E38" s="56"/>
      <c r="F38" s="58"/>
      <c r="G38" s="56"/>
      <c r="H38" s="58"/>
      <c r="I38" s="56"/>
      <c r="J38" s="58"/>
      <c r="K38" s="56"/>
      <c r="L38" s="57"/>
      <c r="M38" s="57"/>
      <c r="N38" s="57"/>
      <c r="O38" s="57"/>
      <c r="P38" s="57"/>
      <c r="Q38" s="57"/>
      <c r="R38" s="58"/>
      <c r="S38" s="56"/>
      <c r="T38" s="57"/>
      <c r="U38" s="57"/>
      <c r="V38" s="57"/>
      <c r="W38" s="57"/>
      <c r="X38" s="57"/>
      <c r="Y38" s="57"/>
      <c r="Z38" s="58"/>
    </row>
    <row r="39" spans="1:27" s="2" customFormat="1">
      <c r="A39" s="63"/>
      <c r="B39" s="64"/>
      <c r="C39" s="53"/>
      <c r="D39" s="55"/>
      <c r="E39" s="53"/>
      <c r="F39" s="55"/>
      <c r="G39" s="53"/>
      <c r="H39" s="55"/>
      <c r="I39" s="53"/>
      <c r="J39" s="55"/>
      <c r="K39" s="53"/>
      <c r="L39" s="54"/>
      <c r="M39" s="54"/>
      <c r="N39" s="54"/>
      <c r="O39" s="54"/>
      <c r="P39" s="54"/>
      <c r="Q39" s="54"/>
      <c r="R39" s="55"/>
      <c r="S39" s="53"/>
      <c r="T39" s="54"/>
      <c r="U39" s="54"/>
      <c r="V39" s="54"/>
      <c r="W39" s="54"/>
      <c r="X39" s="54"/>
      <c r="Y39" s="54"/>
      <c r="Z39" s="55"/>
      <c r="AA39" s="1"/>
    </row>
    <row r="40" spans="1:27" ht="18.75">
      <c r="A40" s="34">
        <f>S34+1</f>
        <v>45416</v>
      </c>
      <c r="B40" s="12"/>
      <c r="C40" s="35">
        <f>A40+1</f>
        <v>45417</v>
      </c>
      <c r="D40" s="11"/>
      <c r="E40" s="13" t="s">
        <v>22</v>
      </c>
      <c r="F40" s="14"/>
      <c r="G40" s="14"/>
      <c r="H40" s="14"/>
      <c r="I40" s="14"/>
      <c r="J40" s="14"/>
      <c r="K40" s="14"/>
      <c r="L40" s="14"/>
      <c r="M40" s="14"/>
      <c r="N40" s="14"/>
      <c r="O40" s="14"/>
      <c r="P40" s="14"/>
      <c r="Q40" s="14"/>
      <c r="R40" s="14"/>
      <c r="S40" s="14"/>
      <c r="T40" s="14"/>
      <c r="U40" s="14"/>
      <c r="V40" s="14"/>
      <c r="W40" s="14"/>
      <c r="X40" s="14"/>
      <c r="Y40" s="14"/>
      <c r="Z40" s="9"/>
    </row>
    <row r="41" spans="1:27">
      <c r="A41" s="66"/>
      <c r="B41" s="67"/>
      <c r="C41" s="56"/>
      <c r="D41" s="58"/>
      <c r="E41" s="15"/>
      <c r="F41" s="6"/>
      <c r="G41" s="6"/>
      <c r="H41" s="6"/>
      <c r="I41" s="6"/>
      <c r="J41" s="6"/>
      <c r="K41" s="6"/>
      <c r="L41" s="6"/>
      <c r="M41" s="6"/>
      <c r="N41" s="6"/>
      <c r="O41" s="6"/>
      <c r="P41" s="6"/>
      <c r="Q41" s="6"/>
      <c r="R41" s="6"/>
      <c r="S41" s="6"/>
      <c r="T41" s="6"/>
      <c r="U41" s="6"/>
      <c r="V41" s="6"/>
      <c r="W41" s="6"/>
      <c r="X41" s="6"/>
      <c r="Y41" s="6"/>
      <c r="Z41" s="8"/>
    </row>
    <row r="42" spans="1:27">
      <c r="A42" s="66"/>
      <c r="B42" s="67"/>
      <c r="C42" s="56"/>
      <c r="D42" s="58"/>
      <c r="E42" s="15"/>
      <c r="F42" s="6"/>
      <c r="G42" s="6"/>
      <c r="H42" s="6"/>
      <c r="I42" s="6"/>
      <c r="J42" s="6"/>
      <c r="K42" s="6"/>
      <c r="L42" s="6"/>
      <c r="M42" s="6"/>
      <c r="N42" s="6"/>
      <c r="O42" s="6"/>
      <c r="P42" s="6"/>
      <c r="Q42" s="6"/>
      <c r="R42" s="6"/>
      <c r="S42" s="6"/>
      <c r="T42" s="6"/>
      <c r="U42" s="6"/>
      <c r="V42" s="6"/>
      <c r="W42" s="6"/>
      <c r="X42" s="6"/>
      <c r="Y42" s="6"/>
      <c r="Z42" s="7"/>
    </row>
    <row r="43" spans="1:27">
      <c r="A43" s="66"/>
      <c r="B43" s="67"/>
      <c r="C43" s="56"/>
      <c r="D43" s="58"/>
      <c r="E43" s="15"/>
      <c r="F43" s="6"/>
      <c r="G43" s="6"/>
      <c r="H43" s="6"/>
      <c r="I43" s="6"/>
      <c r="J43" s="6"/>
      <c r="K43" s="6"/>
      <c r="L43" s="6"/>
      <c r="M43" s="6"/>
      <c r="N43" s="6"/>
      <c r="O43" s="6"/>
      <c r="P43" s="6"/>
      <c r="Q43" s="6"/>
      <c r="R43" s="6"/>
      <c r="S43" s="6"/>
      <c r="T43" s="6"/>
      <c r="U43" s="6"/>
      <c r="V43" s="6"/>
      <c r="W43" s="6"/>
      <c r="X43" s="6"/>
      <c r="Y43" s="6"/>
      <c r="Z43" s="7"/>
    </row>
    <row r="44" spans="1:27">
      <c r="A44" s="66"/>
      <c r="B44" s="67"/>
      <c r="C44" s="56"/>
      <c r="D44" s="58"/>
      <c r="E44" s="15"/>
      <c r="F44" s="6"/>
      <c r="G44" s="6"/>
      <c r="H44" s="6"/>
      <c r="I44" s="6"/>
      <c r="J44" s="6"/>
      <c r="K44" s="79" t="s">
        <v>23</v>
      </c>
      <c r="L44" s="79"/>
      <c r="M44" s="79"/>
      <c r="N44" s="79"/>
      <c r="O44" s="79"/>
      <c r="P44" s="79"/>
      <c r="Q44" s="79"/>
      <c r="R44" s="79"/>
      <c r="S44" s="79"/>
      <c r="T44" s="79"/>
      <c r="U44" s="79"/>
      <c r="V44" s="79"/>
      <c r="W44" s="79"/>
      <c r="X44" s="79"/>
      <c r="Y44" s="79"/>
      <c r="Z44" s="80"/>
    </row>
    <row r="45" spans="1:27" s="1" customFormat="1">
      <c r="A45" s="63"/>
      <c r="B45" s="64"/>
      <c r="C45" s="53"/>
      <c r="D45" s="55"/>
      <c r="E45" s="16"/>
      <c r="F45" s="17"/>
      <c r="G45" s="17"/>
      <c r="H45" s="17"/>
      <c r="I45" s="17"/>
      <c r="J45" s="17"/>
      <c r="K45" s="77" t="s">
        <v>24</v>
      </c>
      <c r="L45" s="77"/>
      <c r="M45" s="77"/>
      <c r="N45" s="77"/>
      <c r="O45" s="77"/>
      <c r="P45" s="77"/>
      <c r="Q45" s="77"/>
      <c r="R45" s="77"/>
      <c r="S45" s="77"/>
      <c r="T45" s="77"/>
      <c r="U45" s="77"/>
      <c r="V45" s="77"/>
      <c r="W45" s="77"/>
      <c r="X45" s="77"/>
      <c r="Y45" s="77"/>
      <c r="Z45" s="78"/>
    </row>
  </sheetData>
  <mergeCells count="217">
    <mergeCell ref="A44:B44"/>
    <mergeCell ref="C44:D44"/>
    <mergeCell ref="K44:Z44"/>
    <mergeCell ref="A45:B45"/>
    <mergeCell ref="C45:D45"/>
    <mergeCell ref="K45:Z45"/>
    <mergeCell ref="S39:Z39"/>
    <mergeCell ref="A41:B41"/>
    <mergeCell ref="C41:D41"/>
    <mergeCell ref="A42:B42"/>
    <mergeCell ref="C42:D42"/>
    <mergeCell ref="A43:B43"/>
    <mergeCell ref="C43:D43"/>
    <mergeCell ref="A39:B39"/>
    <mergeCell ref="C39:D39"/>
    <mergeCell ref="E39:F39"/>
    <mergeCell ref="G39:H39"/>
    <mergeCell ref="I39:J39"/>
    <mergeCell ref="K39:R39"/>
    <mergeCell ref="A36:B36"/>
    <mergeCell ref="C36:D36"/>
    <mergeCell ref="E36:F36"/>
    <mergeCell ref="G36:H36"/>
    <mergeCell ref="I36:J36"/>
    <mergeCell ref="K36:R36"/>
    <mergeCell ref="S36:Z36"/>
    <mergeCell ref="S37:Z37"/>
    <mergeCell ref="A38:B38"/>
    <mergeCell ref="C38:D38"/>
    <mergeCell ref="E38:F38"/>
    <mergeCell ref="G38:H38"/>
    <mergeCell ref="I38:J38"/>
    <mergeCell ref="K38:R38"/>
    <mergeCell ref="S38:Z38"/>
    <mergeCell ref="A37:B37"/>
    <mergeCell ref="C37:D37"/>
    <mergeCell ref="E37:F37"/>
    <mergeCell ref="G37:H37"/>
    <mergeCell ref="I37:J37"/>
    <mergeCell ref="K37:R37"/>
    <mergeCell ref="S33:Z33"/>
    <mergeCell ref="K34:L34"/>
    <mergeCell ref="M34:R34"/>
    <mergeCell ref="S34:T34"/>
    <mergeCell ref="U34:Z34"/>
    <mergeCell ref="A35:B35"/>
    <mergeCell ref="C35:D35"/>
    <mergeCell ref="E35:F35"/>
    <mergeCell ref="G35:H35"/>
    <mergeCell ref="I35:J35"/>
    <mergeCell ref="A33:B33"/>
    <mergeCell ref="C33:D33"/>
    <mergeCell ref="E33:F33"/>
    <mergeCell ref="G33:H33"/>
    <mergeCell ref="I33:J33"/>
    <mergeCell ref="K33:R33"/>
    <mergeCell ref="K35:R35"/>
    <mergeCell ref="S35:Z35"/>
    <mergeCell ref="A30:B30"/>
    <mergeCell ref="C30:D30"/>
    <mergeCell ref="E30:F30"/>
    <mergeCell ref="G30:H30"/>
    <mergeCell ref="I30:J30"/>
    <mergeCell ref="K30:R30"/>
    <mergeCell ref="S30:Z30"/>
    <mergeCell ref="S31:Z31"/>
    <mergeCell ref="A32:B32"/>
    <mergeCell ref="C32:D32"/>
    <mergeCell ref="E32:F32"/>
    <mergeCell ref="G32:H32"/>
    <mergeCell ref="I32:J32"/>
    <mergeCell ref="K32:R32"/>
    <mergeCell ref="S32:Z32"/>
    <mergeCell ref="A31:B31"/>
    <mergeCell ref="C31:D31"/>
    <mergeCell ref="E31:F31"/>
    <mergeCell ref="G31:H31"/>
    <mergeCell ref="I31:J31"/>
    <mergeCell ref="K31:R31"/>
    <mergeCell ref="S27:Z27"/>
    <mergeCell ref="K28:L28"/>
    <mergeCell ref="M28:R28"/>
    <mergeCell ref="S28:T28"/>
    <mergeCell ref="U28:Z28"/>
    <mergeCell ref="A29:B29"/>
    <mergeCell ref="C29:D29"/>
    <mergeCell ref="E29:F29"/>
    <mergeCell ref="G29:H29"/>
    <mergeCell ref="I29:J29"/>
    <mergeCell ref="A27:B27"/>
    <mergeCell ref="C27:D27"/>
    <mergeCell ref="E27:F27"/>
    <mergeCell ref="G27:H27"/>
    <mergeCell ref="I27:J27"/>
    <mergeCell ref="K27:R27"/>
    <mergeCell ref="K29:R29"/>
    <mergeCell ref="S29:Z29"/>
    <mergeCell ref="A24:B24"/>
    <mergeCell ref="C24:D24"/>
    <mergeCell ref="E24:F24"/>
    <mergeCell ref="G24:H24"/>
    <mergeCell ref="I24:J24"/>
    <mergeCell ref="K24:R24"/>
    <mergeCell ref="S24:Z24"/>
    <mergeCell ref="S25:Z25"/>
    <mergeCell ref="A26:B26"/>
    <mergeCell ref="C26:D26"/>
    <mergeCell ref="E26:F26"/>
    <mergeCell ref="G26:H26"/>
    <mergeCell ref="I26:J26"/>
    <mergeCell ref="K26:R26"/>
    <mergeCell ref="S26:Z26"/>
    <mergeCell ref="A25:B25"/>
    <mergeCell ref="C25:D25"/>
    <mergeCell ref="E25:F25"/>
    <mergeCell ref="G25:H25"/>
    <mergeCell ref="I25:J25"/>
    <mergeCell ref="K25:R25"/>
    <mergeCell ref="S21:Z21"/>
    <mergeCell ref="K22:L22"/>
    <mergeCell ref="M22:R22"/>
    <mergeCell ref="S22:T22"/>
    <mergeCell ref="U22:Z22"/>
    <mergeCell ref="A23:B23"/>
    <mergeCell ref="C23:D23"/>
    <mergeCell ref="E23:F23"/>
    <mergeCell ref="G23:H23"/>
    <mergeCell ref="I23:J23"/>
    <mergeCell ref="A21:B21"/>
    <mergeCell ref="C21:D21"/>
    <mergeCell ref="E21:F21"/>
    <mergeCell ref="G21:H21"/>
    <mergeCell ref="I21:J21"/>
    <mergeCell ref="K21:R21"/>
    <mergeCell ref="K23:R23"/>
    <mergeCell ref="S23:Z23"/>
    <mergeCell ref="A18:B18"/>
    <mergeCell ref="C18:D18"/>
    <mergeCell ref="E18:F18"/>
    <mergeCell ref="G18:H18"/>
    <mergeCell ref="I18:J18"/>
    <mergeCell ref="K18:R18"/>
    <mergeCell ref="S18:Z18"/>
    <mergeCell ref="S19:Z19"/>
    <mergeCell ref="A20:B20"/>
    <mergeCell ref="C20:D20"/>
    <mergeCell ref="E20:F20"/>
    <mergeCell ref="G20:H20"/>
    <mergeCell ref="I20:J20"/>
    <mergeCell ref="K20:R20"/>
    <mergeCell ref="S20:Z20"/>
    <mergeCell ref="A19:B19"/>
    <mergeCell ref="C19:D19"/>
    <mergeCell ref="E19:F19"/>
    <mergeCell ref="G19:H19"/>
    <mergeCell ref="I19:J19"/>
    <mergeCell ref="K19:R19"/>
    <mergeCell ref="S15:Z15"/>
    <mergeCell ref="K16:L16"/>
    <mergeCell ref="M16:R16"/>
    <mergeCell ref="S16:T16"/>
    <mergeCell ref="U16:Z16"/>
    <mergeCell ref="A17:B17"/>
    <mergeCell ref="C17:D17"/>
    <mergeCell ref="E17:F17"/>
    <mergeCell ref="G17:H17"/>
    <mergeCell ref="I17:J17"/>
    <mergeCell ref="A15:B15"/>
    <mergeCell ref="C15:D15"/>
    <mergeCell ref="E15:F15"/>
    <mergeCell ref="G15:H15"/>
    <mergeCell ref="I15:J15"/>
    <mergeCell ref="K15:R15"/>
    <mergeCell ref="K17:R17"/>
    <mergeCell ref="S17:Z17"/>
    <mergeCell ref="S13:Z13"/>
    <mergeCell ref="A14:B14"/>
    <mergeCell ref="C14:D14"/>
    <mergeCell ref="E14:F14"/>
    <mergeCell ref="G14:H14"/>
    <mergeCell ref="I14:J14"/>
    <mergeCell ref="K14:R14"/>
    <mergeCell ref="S14:Z14"/>
    <mergeCell ref="A13:B13"/>
    <mergeCell ref="C13:D13"/>
    <mergeCell ref="E13:F13"/>
    <mergeCell ref="G13:H13"/>
    <mergeCell ref="I13:J13"/>
    <mergeCell ref="K13:R13"/>
    <mergeCell ref="S11:Z11"/>
    <mergeCell ref="A12:B12"/>
    <mergeCell ref="C12:D12"/>
    <mergeCell ref="E12:F12"/>
    <mergeCell ref="G12:H12"/>
    <mergeCell ref="I12:J12"/>
    <mergeCell ref="K12:R12"/>
    <mergeCell ref="S12:Z12"/>
    <mergeCell ref="K10:L10"/>
    <mergeCell ref="M10:R10"/>
    <mergeCell ref="S10:T10"/>
    <mergeCell ref="U10:Z10"/>
    <mergeCell ref="A11:B11"/>
    <mergeCell ref="C11:D11"/>
    <mergeCell ref="E11:F11"/>
    <mergeCell ref="G11:H11"/>
    <mergeCell ref="I11:J11"/>
    <mergeCell ref="K11:R11"/>
    <mergeCell ref="A1:H7"/>
    <mergeCell ref="K1:Q1"/>
    <mergeCell ref="S1:Y1"/>
    <mergeCell ref="A9:B9"/>
    <mergeCell ref="C9:D9"/>
    <mergeCell ref="E9:F9"/>
    <mergeCell ref="G9:H9"/>
    <mergeCell ref="I9:J9"/>
    <mergeCell ref="K9:R9"/>
    <mergeCell ref="S9:Z9"/>
  </mergeCells>
  <conditionalFormatting sqref="A10 C10 E10 G10 K10 S10 A16 C16 E16 G16 K16 S16 A22 C22 E22 G22 K22 S22 A28 C28 E28 G28 K28 S28 A34 C34 E34 G34 K34 S34 A40 C40">
    <cfRule type="expression" dxfId="35" priority="3">
      <formula>MONTH(A10)&lt;&gt;MONTH($A$1)</formula>
    </cfRule>
    <cfRule type="expression" dxfId="34" priority="4">
      <formula>OR(WEEKDAY(A10,1)=1,WEEKDAY(A10,1)=7)</formula>
    </cfRule>
  </conditionalFormatting>
  <conditionalFormatting sqref="I10 I16 I22 I28 I34">
    <cfRule type="expression" dxfId="33" priority="1">
      <formula>MONTH(I10)&lt;&gt;MONTH($A$1)</formula>
    </cfRule>
    <cfRule type="expression" dxfId="32" priority="2">
      <formula>OR(WEEKDAY(I10,1)=1,WEEKDAY(I10,1)=7)</formula>
    </cfRule>
  </conditionalFormatting>
  <hyperlinks>
    <hyperlink ref="K45" r:id="rId1" xr:uid="{00000000-0004-0000-0300-000000000000}"/>
    <hyperlink ref="K44:Z44" r:id="rId2" display="Calendar Templates by Vertex42" xr:uid="{00000000-0004-0000-0300-000001000000}"/>
    <hyperlink ref="K45:Z45" r:id="rId3" display="https://www.vertex42.com/calendars/" xr:uid="{00000000-0004-0000-0300-000002000000}"/>
  </hyperlinks>
  <printOptions horizontalCentered="1"/>
  <pageMargins left="0.5" right="0.5" top="0.25" bottom="0.25" header="0.25" footer="0.25"/>
  <pageSetup paperSize="9" scale="96" orientation="landscape" r:id="rId4"/>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AA45"/>
  <sheetViews>
    <sheetView showGridLines="0" topLeftCell="A9" workbookViewId="0">
      <selection activeCell="AB28" sqref="AB28"/>
    </sheetView>
  </sheetViews>
  <sheetFormatPr defaultRowHeight="12.75"/>
  <cols>
    <col min="1" max="1" width="4.85546875" customWidth="1"/>
    <col min="2" max="2" width="13.7109375" customWidth="1"/>
    <col min="3" max="3" width="4.85546875" customWidth="1"/>
    <col min="4" max="4" width="13.7109375" customWidth="1"/>
    <col min="5" max="5" width="4.85546875" customWidth="1"/>
    <col min="6" max="6" width="13.7109375" customWidth="1"/>
    <col min="7" max="7" width="4.85546875" customWidth="1"/>
    <col min="8" max="8" width="13.7109375" customWidth="1"/>
    <col min="9" max="9" width="4.85546875" customWidth="1"/>
    <col min="10" max="10" width="13.7109375" customWidth="1"/>
    <col min="11" max="17" width="2.42578125" customWidth="1"/>
    <col min="18" max="18" width="1.5703125" customWidth="1"/>
    <col min="19" max="25" width="2.42578125" customWidth="1"/>
    <col min="26" max="26" width="1.5703125" customWidth="1"/>
  </cols>
  <sheetData>
    <row r="1" spans="1:27" s="3" customFormat="1" ht="15" customHeight="1">
      <c r="A1" s="71">
        <f>DATE('1'!AD18,'1'!AD20+4,1)</f>
        <v>45413</v>
      </c>
      <c r="B1" s="71"/>
      <c r="C1" s="71"/>
      <c r="D1" s="71"/>
      <c r="E1" s="71"/>
      <c r="F1" s="71"/>
      <c r="G1" s="71"/>
      <c r="H1" s="71"/>
      <c r="I1" s="30"/>
      <c r="J1" s="30"/>
      <c r="K1" s="74">
        <f>DATE(YEAR(A1),MONTH(A1)-1,1)</f>
        <v>45383</v>
      </c>
      <c r="L1" s="74"/>
      <c r="M1" s="74"/>
      <c r="N1" s="74"/>
      <c r="O1" s="74"/>
      <c r="P1" s="74"/>
      <c r="Q1" s="74"/>
      <c r="S1" s="74">
        <f>DATE(YEAR(A1),MONTH(A1)+1,1)</f>
        <v>45444</v>
      </c>
      <c r="T1" s="74"/>
      <c r="U1" s="74"/>
      <c r="V1" s="74"/>
      <c r="W1" s="74"/>
      <c r="X1" s="74"/>
      <c r="Y1" s="74"/>
    </row>
    <row r="2" spans="1:27" s="3" customFormat="1" ht="11.25" customHeight="1">
      <c r="A2" s="71"/>
      <c r="B2" s="71"/>
      <c r="C2" s="71"/>
      <c r="D2" s="71"/>
      <c r="E2" s="71"/>
      <c r="F2" s="71"/>
      <c r="G2" s="71"/>
      <c r="H2" s="71"/>
      <c r="I2" s="30"/>
      <c r="J2" s="30"/>
      <c r="K2" s="28" t="str">
        <f>INDEX({"D";"S";"T";"Q";"Q";"S";"S"},1+MOD(Dia_de_início+1-2,7))</f>
        <v>S</v>
      </c>
      <c r="L2" s="28" t="str">
        <f>INDEX({"D";"S";"T";"Q";"Q";"S";"S"},1+MOD(Dia_de_início+2-2,7))</f>
        <v>D</v>
      </c>
      <c r="M2" s="28" t="str">
        <f>INDEX({"D";"S";"T";"Q";"Q";"S";"S"},1+MOD(Dia_de_início+3-2,7))</f>
        <v>S</v>
      </c>
      <c r="N2" s="28" t="str">
        <f>INDEX({"D";"S";"T";"Q";"Q";"S";"S"},1+MOD(Dia_de_início+4-2,7))</f>
        <v>T</v>
      </c>
      <c r="O2" s="28" t="str">
        <f>INDEX({"D";"S";"T";"Q";"Q";"S";"S"},1+MOD(Dia_de_início+5-2,7))</f>
        <v>Q</v>
      </c>
      <c r="P2" s="28" t="str">
        <f>INDEX({"D";"S";"T";"Q";"Q";"S";"S"},1+MOD(Dia_de_início+6-2,7))</f>
        <v>Q</v>
      </c>
      <c r="Q2" s="28" t="str">
        <f>INDEX({"D";"S";"T";"Q";"Q";"S";"S"},1+MOD(Dia_de_início+7-2,7))</f>
        <v>S</v>
      </c>
      <c r="S2" s="28" t="str">
        <f>INDEX({"D";"S";"T";"Q";"Q";"S";"S"},1+MOD(Dia_de_início+1-2,7))</f>
        <v>S</v>
      </c>
      <c r="T2" s="28" t="str">
        <f>INDEX({"D";"S";"T";"Q";"Q";"S";"S"},1+MOD(Dia_de_início+2-2,7))</f>
        <v>D</v>
      </c>
      <c r="U2" s="28" t="str">
        <f>INDEX({"D";"S";"T";"Q";"Q";"S";"S"},1+MOD(Dia_de_início+3-2,7))</f>
        <v>S</v>
      </c>
      <c r="V2" s="28" t="str">
        <f>INDEX({"D";"S";"T";"Q";"Q";"S";"S"},1+MOD(Dia_de_início+4-2,7))</f>
        <v>T</v>
      </c>
      <c r="W2" s="28" t="str">
        <f>INDEX({"D";"S";"T";"Q";"Q";"S";"S"},1+MOD(Dia_de_início+5-2,7))</f>
        <v>Q</v>
      </c>
      <c r="X2" s="28" t="str">
        <f>INDEX({"D";"S";"T";"Q";"Q";"S";"S"},1+MOD(Dia_de_início+6-2,7))</f>
        <v>Q</v>
      </c>
      <c r="Y2" s="28" t="str">
        <f>INDEX({"D";"S";"T";"Q";"Q";"S";"S"},1+MOD(Dia_de_início+7-2,7))</f>
        <v>S</v>
      </c>
    </row>
    <row r="3" spans="1:27" s="4" customFormat="1" ht="9" customHeight="1">
      <c r="A3" s="71"/>
      <c r="B3" s="71"/>
      <c r="C3" s="71"/>
      <c r="D3" s="71"/>
      <c r="E3" s="71"/>
      <c r="F3" s="71"/>
      <c r="G3" s="71"/>
      <c r="H3" s="71"/>
      <c r="I3" s="30"/>
      <c r="J3" s="30"/>
      <c r="K3" s="33" t="str">
        <f t="shared" ref="K3:Q8" si="0">IF(MONTH($K$1)&lt;&gt;MONTH($K$1-(WEEKDAY($K$1,1)-(Dia_de_início-1))-IF((WEEKDAY($K$1,1)-(Dia_de_início-1))&lt;=0,7,0)+(ROW(K3)-ROW($K$3))*7+(COLUMN(K3)-COLUMN($K$3)+1)),"",$K$1-(WEEKDAY($K$1,1)-(Dia_de_início-1))-IF((WEEKDAY($K$1,1)-(Dia_de_início-1))&lt;=0,7,0)+(ROW(K3)-ROW($K$3))*7+(COLUMN(K3)-COLUMN($K$3)+1))</f>
        <v/>
      </c>
      <c r="L3" s="33" t="str">
        <f t="shared" si="0"/>
        <v/>
      </c>
      <c r="M3" s="33">
        <f t="shared" si="0"/>
        <v>45383</v>
      </c>
      <c r="N3" s="33">
        <f t="shared" si="0"/>
        <v>45384</v>
      </c>
      <c r="O3" s="33">
        <f t="shared" si="0"/>
        <v>45385</v>
      </c>
      <c r="P3" s="33">
        <f t="shared" si="0"/>
        <v>45386</v>
      </c>
      <c r="Q3" s="33">
        <f t="shared" si="0"/>
        <v>45387</v>
      </c>
      <c r="R3" s="3"/>
      <c r="S3" s="33" t="str">
        <f t="shared" ref="S3:Y8" si="1">IF(MONTH($S$1)&lt;&gt;MONTH($S$1-(WEEKDAY($S$1,1)-(Dia_de_início-1))-IF((WEEKDAY($S$1,1)-(Dia_de_início-1))&lt;=0,7,0)+(ROW(S3)-ROW($S$3))*7+(COLUMN(S3)-COLUMN($S$3)+1)),"",$S$1-(WEEKDAY($S$1,1)-(Dia_de_início-1))-IF((WEEKDAY($S$1,1)-(Dia_de_início-1))&lt;=0,7,0)+(ROW(S3)-ROW($S$3))*7+(COLUMN(S3)-COLUMN($S$3)+1))</f>
        <v/>
      </c>
      <c r="T3" s="33" t="str">
        <f t="shared" si="1"/>
        <v/>
      </c>
      <c r="U3" s="33" t="str">
        <f t="shared" si="1"/>
        <v/>
      </c>
      <c r="V3" s="33" t="str">
        <f t="shared" si="1"/>
        <v/>
      </c>
      <c r="W3" s="33" t="str">
        <f t="shared" si="1"/>
        <v/>
      </c>
      <c r="X3" s="33" t="str">
        <f t="shared" si="1"/>
        <v/>
      </c>
      <c r="Y3" s="33" t="str">
        <f t="shared" si="1"/>
        <v/>
      </c>
    </row>
    <row r="4" spans="1:27" s="4" customFormat="1" ht="9" customHeight="1">
      <c r="A4" s="71"/>
      <c r="B4" s="71"/>
      <c r="C4" s="71"/>
      <c r="D4" s="71"/>
      <c r="E4" s="71"/>
      <c r="F4" s="71"/>
      <c r="G4" s="71"/>
      <c r="H4" s="71"/>
      <c r="I4" s="30"/>
      <c r="J4" s="30"/>
      <c r="K4" s="33">
        <f t="shared" si="0"/>
        <v>45388</v>
      </c>
      <c r="L4" s="33">
        <f t="shared" si="0"/>
        <v>45389</v>
      </c>
      <c r="M4" s="33">
        <f t="shared" si="0"/>
        <v>45390</v>
      </c>
      <c r="N4" s="33">
        <f t="shared" si="0"/>
        <v>45391</v>
      </c>
      <c r="O4" s="33">
        <f t="shared" si="0"/>
        <v>45392</v>
      </c>
      <c r="P4" s="33">
        <f t="shared" si="0"/>
        <v>45393</v>
      </c>
      <c r="Q4" s="33">
        <f t="shared" si="0"/>
        <v>45394</v>
      </c>
      <c r="R4" s="3"/>
      <c r="S4" s="33">
        <f t="shared" si="1"/>
        <v>45444</v>
      </c>
      <c r="T4" s="33">
        <f t="shared" si="1"/>
        <v>45445</v>
      </c>
      <c r="U4" s="33">
        <f t="shared" si="1"/>
        <v>45446</v>
      </c>
      <c r="V4" s="33">
        <f t="shared" si="1"/>
        <v>45447</v>
      </c>
      <c r="W4" s="33">
        <f t="shared" si="1"/>
        <v>45448</v>
      </c>
      <c r="X4" s="33">
        <f t="shared" si="1"/>
        <v>45449</v>
      </c>
      <c r="Y4" s="33">
        <f t="shared" si="1"/>
        <v>45450</v>
      </c>
    </row>
    <row r="5" spans="1:27" s="4" customFormat="1" ht="9" customHeight="1">
      <c r="A5" s="71"/>
      <c r="B5" s="71"/>
      <c r="C5" s="71"/>
      <c r="D5" s="71"/>
      <c r="E5" s="71"/>
      <c r="F5" s="71"/>
      <c r="G5" s="71"/>
      <c r="H5" s="71"/>
      <c r="I5" s="30"/>
      <c r="J5" s="30"/>
      <c r="K5" s="33">
        <f t="shared" si="0"/>
        <v>45395</v>
      </c>
      <c r="L5" s="33">
        <f t="shared" si="0"/>
        <v>45396</v>
      </c>
      <c r="M5" s="33">
        <f t="shared" si="0"/>
        <v>45397</v>
      </c>
      <c r="N5" s="33">
        <f t="shared" si="0"/>
        <v>45398</v>
      </c>
      <c r="O5" s="33">
        <f t="shared" si="0"/>
        <v>45399</v>
      </c>
      <c r="P5" s="33">
        <f t="shared" si="0"/>
        <v>45400</v>
      </c>
      <c r="Q5" s="33">
        <f t="shared" si="0"/>
        <v>45401</v>
      </c>
      <c r="R5" s="3"/>
      <c r="S5" s="33">
        <f t="shared" si="1"/>
        <v>45451</v>
      </c>
      <c r="T5" s="33">
        <f t="shared" si="1"/>
        <v>45452</v>
      </c>
      <c r="U5" s="33">
        <f t="shared" si="1"/>
        <v>45453</v>
      </c>
      <c r="V5" s="33">
        <f t="shared" si="1"/>
        <v>45454</v>
      </c>
      <c r="W5" s="33">
        <f t="shared" si="1"/>
        <v>45455</v>
      </c>
      <c r="X5" s="33">
        <f t="shared" si="1"/>
        <v>45456</v>
      </c>
      <c r="Y5" s="33">
        <f t="shared" si="1"/>
        <v>45457</v>
      </c>
    </row>
    <row r="6" spans="1:27" s="4" customFormat="1" ht="9" customHeight="1">
      <c r="A6" s="71"/>
      <c r="B6" s="71"/>
      <c r="C6" s="71"/>
      <c r="D6" s="71"/>
      <c r="E6" s="71"/>
      <c r="F6" s="71"/>
      <c r="G6" s="71"/>
      <c r="H6" s="71"/>
      <c r="I6" s="30"/>
      <c r="J6" s="30"/>
      <c r="K6" s="33">
        <f t="shared" si="0"/>
        <v>45402</v>
      </c>
      <c r="L6" s="33">
        <f t="shared" si="0"/>
        <v>45403</v>
      </c>
      <c r="M6" s="33">
        <f t="shared" si="0"/>
        <v>45404</v>
      </c>
      <c r="N6" s="33">
        <f t="shared" si="0"/>
        <v>45405</v>
      </c>
      <c r="O6" s="33">
        <f t="shared" si="0"/>
        <v>45406</v>
      </c>
      <c r="P6" s="33">
        <f t="shared" si="0"/>
        <v>45407</v>
      </c>
      <c r="Q6" s="33">
        <f t="shared" si="0"/>
        <v>45408</v>
      </c>
      <c r="R6" s="3"/>
      <c r="S6" s="33">
        <f t="shared" si="1"/>
        <v>45458</v>
      </c>
      <c r="T6" s="33">
        <f t="shared" si="1"/>
        <v>45459</v>
      </c>
      <c r="U6" s="33">
        <f t="shared" si="1"/>
        <v>45460</v>
      </c>
      <c r="V6" s="33">
        <f t="shared" si="1"/>
        <v>45461</v>
      </c>
      <c r="W6" s="33">
        <f t="shared" si="1"/>
        <v>45462</v>
      </c>
      <c r="X6" s="33">
        <f t="shared" si="1"/>
        <v>45463</v>
      </c>
      <c r="Y6" s="33">
        <f t="shared" si="1"/>
        <v>45464</v>
      </c>
    </row>
    <row r="7" spans="1:27" s="4" customFormat="1" ht="9" customHeight="1">
      <c r="A7" s="71"/>
      <c r="B7" s="71"/>
      <c r="C7" s="71"/>
      <c r="D7" s="71"/>
      <c r="E7" s="71"/>
      <c r="F7" s="71"/>
      <c r="G7" s="71"/>
      <c r="H7" s="71"/>
      <c r="I7" s="30"/>
      <c r="J7" s="30"/>
      <c r="K7" s="33">
        <f t="shared" si="0"/>
        <v>45409</v>
      </c>
      <c r="L7" s="33">
        <f t="shared" si="0"/>
        <v>45410</v>
      </c>
      <c r="M7" s="33">
        <f t="shared" si="0"/>
        <v>45411</v>
      </c>
      <c r="N7" s="33">
        <f t="shared" si="0"/>
        <v>45412</v>
      </c>
      <c r="O7" s="33" t="str">
        <f t="shared" si="0"/>
        <v/>
      </c>
      <c r="P7" s="33" t="str">
        <f t="shared" si="0"/>
        <v/>
      </c>
      <c r="Q7" s="33" t="str">
        <f t="shared" si="0"/>
        <v/>
      </c>
      <c r="R7" s="3"/>
      <c r="S7" s="33">
        <f t="shared" si="1"/>
        <v>45465</v>
      </c>
      <c r="T7" s="33">
        <f t="shared" si="1"/>
        <v>45466</v>
      </c>
      <c r="U7" s="33">
        <f t="shared" si="1"/>
        <v>45467</v>
      </c>
      <c r="V7" s="33">
        <f t="shared" si="1"/>
        <v>45468</v>
      </c>
      <c r="W7" s="33">
        <f t="shared" si="1"/>
        <v>45469</v>
      </c>
      <c r="X7" s="33">
        <f t="shared" si="1"/>
        <v>45470</v>
      </c>
      <c r="Y7" s="33">
        <f t="shared" si="1"/>
        <v>45471</v>
      </c>
    </row>
    <row r="8" spans="1:27" s="5" customFormat="1" ht="9" customHeight="1">
      <c r="A8" s="31"/>
      <c r="B8" s="31"/>
      <c r="C8" s="31"/>
      <c r="D8" s="31"/>
      <c r="E8" s="31"/>
      <c r="F8" s="31"/>
      <c r="G8" s="31"/>
      <c r="H8" s="31"/>
      <c r="I8" s="32"/>
      <c r="J8" s="32"/>
      <c r="K8" s="33" t="str">
        <f t="shared" si="0"/>
        <v/>
      </c>
      <c r="L8" s="33" t="str">
        <f t="shared" si="0"/>
        <v/>
      </c>
      <c r="M8" s="33" t="str">
        <f t="shared" si="0"/>
        <v/>
      </c>
      <c r="N8" s="33" t="str">
        <f t="shared" si="0"/>
        <v/>
      </c>
      <c r="O8" s="33" t="str">
        <f t="shared" si="0"/>
        <v/>
      </c>
      <c r="P8" s="33" t="str">
        <f t="shared" si="0"/>
        <v/>
      </c>
      <c r="Q8" s="33" t="str">
        <f t="shared" si="0"/>
        <v/>
      </c>
      <c r="R8" s="18"/>
      <c r="S8" s="33">
        <f t="shared" si="1"/>
        <v>45472</v>
      </c>
      <c r="T8" s="33">
        <f t="shared" si="1"/>
        <v>45473</v>
      </c>
      <c r="U8" s="33" t="str">
        <f t="shared" si="1"/>
        <v/>
      </c>
      <c r="V8" s="33" t="str">
        <f t="shared" si="1"/>
        <v/>
      </c>
      <c r="W8" s="33" t="str">
        <f t="shared" si="1"/>
        <v/>
      </c>
      <c r="X8" s="33" t="str">
        <f t="shared" si="1"/>
        <v/>
      </c>
      <c r="Y8" s="33" t="str">
        <f t="shared" si="1"/>
        <v/>
      </c>
      <c r="Z8" s="19"/>
    </row>
    <row r="9" spans="1:27" s="1" customFormat="1" ht="21" customHeight="1">
      <c r="A9" s="72">
        <f>A10</f>
        <v>45409</v>
      </c>
      <c r="B9" s="73"/>
      <c r="C9" s="73">
        <f>C10</f>
        <v>45410</v>
      </c>
      <c r="D9" s="73"/>
      <c r="E9" s="73">
        <f>E10</f>
        <v>45411</v>
      </c>
      <c r="F9" s="73"/>
      <c r="G9" s="73">
        <f>G10</f>
        <v>45412</v>
      </c>
      <c r="H9" s="73"/>
      <c r="I9" s="73">
        <f>I10</f>
        <v>45413</v>
      </c>
      <c r="J9" s="73"/>
      <c r="K9" s="73">
        <f>K10</f>
        <v>45414</v>
      </c>
      <c r="L9" s="73"/>
      <c r="M9" s="73"/>
      <c r="N9" s="73"/>
      <c r="O9" s="73"/>
      <c r="P9" s="73"/>
      <c r="Q9" s="73"/>
      <c r="R9" s="73"/>
      <c r="S9" s="73">
        <f>S10</f>
        <v>45415</v>
      </c>
      <c r="T9" s="73"/>
      <c r="U9" s="73"/>
      <c r="V9" s="73"/>
      <c r="W9" s="73"/>
      <c r="X9" s="73"/>
      <c r="Y9" s="73"/>
      <c r="Z9" s="75"/>
    </row>
    <row r="10" spans="1:27" s="1" customFormat="1" ht="18.75">
      <c r="A10" s="34">
        <f>$A$1-(WEEKDAY($A$1,1)-(Dia_de_início-1))-IF((WEEKDAY($A$1,1)-(Dia_de_início-1))&lt;=0,7,0)+1</f>
        <v>45409</v>
      </c>
      <c r="B10" s="12"/>
      <c r="C10" s="35">
        <f>A10+1</f>
        <v>45410</v>
      </c>
      <c r="D10" s="11"/>
      <c r="E10" s="35">
        <f>C10+1</f>
        <v>45411</v>
      </c>
      <c r="F10" s="11"/>
      <c r="G10" s="35">
        <f>E10+1</f>
        <v>45412</v>
      </c>
      <c r="H10" s="11"/>
      <c r="I10" s="35">
        <f>G10+1</f>
        <v>45413</v>
      </c>
      <c r="J10" s="11"/>
      <c r="K10" s="59">
        <f>I10+1</f>
        <v>45414</v>
      </c>
      <c r="L10" s="60"/>
      <c r="M10" s="61"/>
      <c r="N10" s="61"/>
      <c r="O10" s="61"/>
      <c r="P10" s="61"/>
      <c r="Q10" s="61"/>
      <c r="R10" s="62"/>
      <c r="S10" s="81">
        <f>K10+1</f>
        <v>45415</v>
      </c>
      <c r="T10" s="82"/>
      <c r="U10" s="83"/>
      <c r="V10" s="83"/>
      <c r="W10" s="83"/>
      <c r="X10" s="83"/>
      <c r="Y10" s="83"/>
      <c r="Z10" s="84"/>
    </row>
    <row r="11" spans="1:27" s="1" customFormat="1">
      <c r="A11" s="66"/>
      <c r="B11" s="67"/>
      <c r="C11" s="56"/>
      <c r="D11" s="58"/>
      <c r="E11" s="56" t="s">
        <v>1</v>
      </c>
      <c r="F11" s="58"/>
      <c r="G11" s="56" t="s">
        <v>1</v>
      </c>
      <c r="H11" s="58"/>
      <c r="I11" s="56" t="s">
        <v>0</v>
      </c>
      <c r="J11" s="58"/>
      <c r="K11" s="56" t="s">
        <v>1</v>
      </c>
      <c r="L11" s="57"/>
      <c r="M11" s="57"/>
      <c r="N11" s="57"/>
      <c r="O11" s="57"/>
      <c r="P11" s="57"/>
      <c r="Q11" s="57"/>
      <c r="R11" s="58"/>
      <c r="S11" s="66" t="s">
        <v>1</v>
      </c>
      <c r="T11" s="67"/>
      <c r="U11" s="67"/>
      <c r="V11" s="67"/>
      <c r="W11" s="67"/>
      <c r="X11" s="67"/>
      <c r="Y11" s="67"/>
      <c r="Z11" s="68"/>
    </row>
    <row r="12" spans="1:27" s="1" customFormat="1">
      <c r="A12" s="66"/>
      <c r="B12" s="67"/>
      <c r="C12" s="56"/>
      <c r="D12" s="58"/>
      <c r="E12" s="56"/>
      <c r="F12" s="58"/>
      <c r="G12" s="56"/>
      <c r="H12" s="58"/>
      <c r="I12" s="56"/>
      <c r="J12" s="58"/>
      <c r="K12" s="56"/>
      <c r="L12" s="57"/>
      <c r="M12" s="57"/>
      <c r="N12" s="57"/>
      <c r="O12" s="57"/>
      <c r="P12" s="57"/>
      <c r="Q12" s="57"/>
      <c r="R12" s="58"/>
      <c r="S12" s="66"/>
      <c r="T12" s="67"/>
      <c r="U12" s="67"/>
      <c r="V12" s="67"/>
      <c r="W12" s="67"/>
      <c r="X12" s="67"/>
      <c r="Y12" s="67"/>
      <c r="Z12" s="68"/>
    </row>
    <row r="13" spans="1:27" s="1" customFormat="1">
      <c r="A13" s="66"/>
      <c r="B13" s="67"/>
      <c r="C13" s="56"/>
      <c r="D13" s="58"/>
      <c r="E13" s="56"/>
      <c r="F13" s="58"/>
      <c r="G13" s="56"/>
      <c r="H13" s="58"/>
      <c r="I13" s="56"/>
      <c r="J13" s="58"/>
      <c r="K13" s="56"/>
      <c r="L13" s="57"/>
      <c r="M13" s="57"/>
      <c r="N13" s="57"/>
      <c r="O13" s="57"/>
      <c r="P13" s="57"/>
      <c r="Q13" s="57"/>
      <c r="R13" s="58"/>
      <c r="S13" s="66"/>
      <c r="T13" s="67"/>
      <c r="U13" s="67"/>
      <c r="V13" s="67"/>
      <c r="W13" s="67"/>
      <c r="X13" s="67"/>
      <c r="Y13" s="67"/>
      <c r="Z13" s="68"/>
    </row>
    <row r="14" spans="1:27" s="1" customFormat="1">
      <c r="A14" s="66"/>
      <c r="B14" s="67"/>
      <c r="C14" s="56"/>
      <c r="D14" s="58"/>
      <c r="E14" s="56"/>
      <c r="F14" s="58"/>
      <c r="G14" s="56"/>
      <c r="H14" s="58"/>
      <c r="I14" s="56"/>
      <c r="J14" s="58"/>
      <c r="K14" s="56"/>
      <c r="L14" s="57"/>
      <c r="M14" s="57"/>
      <c r="N14" s="57"/>
      <c r="O14" s="57"/>
      <c r="P14" s="57"/>
      <c r="Q14" s="57"/>
      <c r="R14" s="58"/>
      <c r="S14" s="66"/>
      <c r="T14" s="67"/>
      <c r="U14" s="67"/>
      <c r="V14" s="67"/>
      <c r="W14" s="67"/>
      <c r="X14" s="67"/>
      <c r="Y14" s="67"/>
      <c r="Z14" s="68"/>
    </row>
    <row r="15" spans="1:27" s="2" customFormat="1" ht="13.35" customHeight="1">
      <c r="A15" s="63"/>
      <c r="B15" s="64"/>
      <c r="C15" s="53"/>
      <c r="D15" s="55"/>
      <c r="E15" s="53"/>
      <c r="F15" s="55"/>
      <c r="G15" s="53"/>
      <c r="H15" s="55"/>
      <c r="I15" s="53"/>
      <c r="J15" s="55"/>
      <c r="K15" s="53"/>
      <c r="L15" s="54"/>
      <c r="M15" s="54"/>
      <c r="N15" s="54"/>
      <c r="O15" s="54"/>
      <c r="P15" s="54"/>
      <c r="Q15" s="54"/>
      <c r="R15" s="55"/>
      <c r="S15" s="63"/>
      <c r="T15" s="64"/>
      <c r="U15" s="64"/>
      <c r="V15" s="64"/>
      <c r="W15" s="64"/>
      <c r="X15" s="64"/>
      <c r="Y15" s="64"/>
      <c r="Z15" s="65"/>
      <c r="AA15" s="1"/>
    </row>
    <row r="16" spans="1:27" s="1" customFormat="1" ht="18.75">
      <c r="A16" s="34">
        <f>S10+1</f>
        <v>45416</v>
      </c>
      <c r="B16" s="12"/>
      <c r="C16" s="35">
        <f>A16+1</f>
        <v>45417</v>
      </c>
      <c r="D16" s="11"/>
      <c r="E16" s="35">
        <f>C16+1</f>
        <v>45418</v>
      </c>
      <c r="F16" s="11"/>
      <c r="G16" s="35">
        <f>E16+1</f>
        <v>45419</v>
      </c>
      <c r="H16" s="11"/>
      <c r="I16" s="35">
        <f>G16+1</f>
        <v>45420</v>
      </c>
      <c r="J16" s="11"/>
      <c r="K16" s="59">
        <f>I16+1</f>
        <v>45421</v>
      </c>
      <c r="L16" s="60"/>
      <c r="M16" s="61"/>
      <c r="N16" s="61"/>
      <c r="O16" s="61"/>
      <c r="P16" s="61"/>
      <c r="Q16" s="61"/>
      <c r="R16" s="62"/>
      <c r="S16" s="81">
        <f>K16+1</f>
        <v>45422</v>
      </c>
      <c r="T16" s="82"/>
      <c r="U16" s="83"/>
      <c r="V16" s="83"/>
      <c r="W16" s="83"/>
      <c r="X16" s="83"/>
      <c r="Y16" s="83"/>
      <c r="Z16" s="84"/>
    </row>
    <row r="17" spans="1:27" s="1" customFormat="1">
      <c r="A17" s="66"/>
      <c r="B17" s="67"/>
      <c r="C17" s="56"/>
      <c r="D17" s="58"/>
      <c r="E17" s="56" t="s">
        <v>1</v>
      </c>
      <c r="F17" s="58"/>
      <c r="G17" s="56" t="s">
        <v>1</v>
      </c>
      <c r="H17" s="58"/>
      <c r="I17" s="56" t="s">
        <v>1</v>
      </c>
      <c r="J17" s="58"/>
      <c r="K17" s="56" t="s">
        <v>1</v>
      </c>
      <c r="L17" s="57"/>
      <c r="M17" s="57"/>
      <c r="N17" s="57"/>
      <c r="O17" s="57"/>
      <c r="P17" s="57"/>
      <c r="Q17" s="57"/>
      <c r="R17" s="58"/>
      <c r="S17" s="66" t="s">
        <v>1</v>
      </c>
      <c r="T17" s="67"/>
      <c r="U17" s="67"/>
      <c r="V17" s="67"/>
      <c r="W17" s="67"/>
      <c r="X17" s="67"/>
      <c r="Y17" s="67"/>
      <c r="Z17" s="68"/>
    </row>
    <row r="18" spans="1:27" s="1" customFormat="1">
      <c r="A18" s="66"/>
      <c r="B18" s="67"/>
      <c r="C18" s="56"/>
      <c r="D18" s="58"/>
      <c r="E18" s="56"/>
      <c r="F18" s="58"/>
      <c r="G18" s="56"/>
      <c r="H18" s="58"/>
      <c r="I18" s="56"/>
      <c r="J18" s="58"/>
      <c r="K18" s="56"/>
      <c r="L18" s="57"/>
      <c r="M18" s="57"/>
      <c r="N18" s="57"/>
      <c r="O18" s="57"/>
      <c r="P18" s="57"/>
      <c r="Q18" s="57"/>
      <c r="R18" s="58"/>
      <c r="S18" s="66"/>
      <c r="T18" s="67"/>
      <c r="U18" s="67"/>
      <c r="V18" s="67"/>
      <c r="W18" s="67"/>
      <c r="X18" s="67"/>
      <c r="Y18" s="67"/>
      <c r="Z18" s="68"/>
    </row>
    <row r="19" spans="1:27" s="1" customFormat="1">
      <c r="A19" s="66"/>
      <c r="B19" s="67"/>
      <c r="C19" s="56"/>
      <c r="D19" s="58"/>
      <c r="E19" s="56"/>
      <c r="F19" s="58"/>
      <c r="G19" s="56"/>
      <c r="H19" s="58"/>
      <c r="I19" s="56"/>
      <c r="J19" s="58"/>
      <c r="K19" s="56"/>
      <c r="L19" s="57"/>
      <c r="M19" s="57"/>
      <c r="N19" s="57"/>
      <c r="O19" s="57"/>
      <c r="P19" s="57"/>
      <c r="Q19" s="57"/>
      <c r="R19" s="58"/>
      <c r="S19" s="66"/>
      <c r="T19" s="67"/>
      <c r="U19" s="67"/>
      <c r="V19" s="67"/>
      <c r="W19" s="67"/>
      <c r="X19" s="67"/>
      <c r="Y19" s="67"/>
      <c r="Z19" s="68"/>
    </row>
    <row r="20" spans="1:27" s="1" customFormat="1">
      <c r="A20" s="66"/>
      <c r="B20" s="67"/>
      <c r="C20" s="56"/>
      <c r="D20" s="58"/>
      <c r="E20" s="56"/>
      <c r="F20" s="58"/>
      <c r="G20" s="56"/>
      <c r="H20" s="58"/>
      <c r="I20" s="56"/>
      <c r="J20" s="58"/>
      <c r="K20" s="56"/>
      <c r="L20" s="57"/>
      <c r="M20" s="57"/>
      <c r="N20" s="57"/>
      <c r="O20" s="57"/>
      <c r="P20" s="57"/>
      <c r="Q20" s="57"/>
      <c r="R20" s="58"/>
      <c r="S20" s="66"/>
      <c r="T20" s="67"/>
      <c r="U20" s="67"/>
      <c r="V20" s="67"/>
      <c r="W20" s="67"/>
      <c r="X20" s="67"/>
      <c r="Y20" s="67"/>
      <c r="Z20" s="68"/>
    </row>
    <row r="21" spans="1:27" s="2" customFormat="1" ht="13.35" customHeight="1">
      <c r="A21" s="63"/>
      <c r="B21" s="64"/>
      <c r="C21" s="53"/>
      <c r="D21" s="55"/>
      <c r="E21" s="53"/>
      <c r="F21" s="55"/>
      <c r="G21" s="53"/>
      <c r="H21" s="55"/>
      <c r="I21" s="53"/>
      <c r="J21" s="55"/>
      <c r="K21" s="53"/>
      <c r="L21" s="54"/>
      <c r="M21" s="54"/>
      <c r="N21" s="54"/>
      <c r="O21" s="54"/>
      <c r="P21" s="54"/>
      <c r="Q21" s="54"/>
      <c r="R21" s="55"/>
      <c r="S21" s="63"/>
      <c r="T21" s="64"/>
      <c r="U21" s="64"/>
      <c r="V21" s="64"/>
      <c r="W21" s="64"/>
      <c r="X21" s="64"/>
      <c r="Y21" s="64"/>
      <c r="Z21" s="65"/>
      <c r="AA21" s="1"/>
    </row>
    <row r="22" spans="1:27" s="1" customFormat="1" ht="18.75">
      <c r="A22" s="34">
        <f>S16+1</f>
        <v>45423</v>
      </c>
      <c r="B22" s="12"/>
      <c r="C22" s="35">
        <f>A22+1</f>
        <v>45424</v>
      </c>
      <c r="D22" s="11"/>
      <c r="E22" s="35">
        <f>C22+1</f>
        <v>45425</v>
      </c>
      <c r="F22" s="11"/>
      <c r="G22" s="35">
        <f>E22+1</f>
        <v>45426</v>
      </c>
      <c r="H22" s="11"/>
      <c r="I22" s="35">
        <f>G22+1</f>
        <v>45427</v>
      </c>
      <c r="J22" s="11"/>
      <c r="K22" s="59">
        <f>I22+1</f>
        <v>45428</v>
      </c>
      <c r="L22" s="60"/>
      <c r="M22" s="61"/>
      <c r="N22" s="61"/>
      <c r="O22" s="61"/>
      <c r="P22" s="61"/>
      <c r="Q22" s="61"/>
      <c r="R22" s="62"/>
      <c r="S22" s="81">
        <f>K22+1</f>
        <v>45429</v>
      </c>
      <c r="T22" s="82"/>
      <c r="U22" s="83"/>
      <c r="V22" s="83"/>
      <c r="W22" s="83"/>
      <c r="X22" s="83"/>
      <c r="Y22" s="83"/>
      <c r="Z22" s="84"/>
    </row>
    <row r="23" spans="1:27" s="1" customFormat="1">
      <c r="A23" s="66"/>
      <c r="B23" s="67"/>
      <c r="C23" s="56"/>
      <c r="D23" s="58"/>
      <c r="E23" s="56" t="s">
        <v>1</v>
      </c>
      <c r="F23" s="58"/>
      <c r="G23" s="56" t="s">
        <v>1</v>
      </c>
      <c r="H23" s="58"/>
      <c r="I23" s="56" t="s">
        <v>1</v>
      </c>
      <c r="J23" s="58"/>
      <c r="K23" s="56" t="s">
        <v>1</v>
      </c>
      <c r="L23" s="57"/>
      <c r="M23" s="57"/>
      <c r="N23" s="57"/>
      <c r="O23" s="57"/>
      <c r="P23" s="57"/>
      <c r="Q23" s="57"/>
      <c r="R23" s="58"/>
      <c r="S23" s="66" t="s">
        <v>1</v>
      </c>
      <c r="T23" s="67"/>
      <c r="U23" s="67"/>
      <c r="V23" s="67"/>
      <c r="W23" s="67"/>
      <c r="X23" s="67"/>
      <c r="Y23" s="67"/>
      <c r="Z23" s="68"/>
    </row>
    <row r="24" spans="1:27" s="1" customFormat="1">
      <c r="A24" s="66"/>
      <c r="B24" s="67"/>
      <c r="C24" s="56"/>
      <c r="D24" s="58"/>
      <c r="E24" s="56"/>
      <c r="F24" s="58"/>
      <c r="G24" s="56"/>
      <c r="H24" s="58"/>
      <c r="I24" s="56"/>
      <c r="J24" s="58"/>
      <c r="K24" s="56"/>
      <c r="L24" s="57"/>
      <c r="M24" s="57"/>
      <c r="N24" s="57"/>
      <c r="O24" s="57"/>
      <c r="P24" s="57"/>
      <c r="Q24" s="57"/>
      <c r="R24" s="58"/>
      <c r="S24" s="66"/>
      <c r="T24" s="67"/>
      <c r="U24" s="67"/>
      <c r="V24" s="67"/>
      <c r="W24" s="67"/>
      <c r="X24" s="67"/>
      <c r="Y24" s="67"/>
      <c r="Z24" s="68"/>
    </row>
    <row r="25" spans="1:27" s="1" customFormat="1">
      <c r="A25" s="66"/>
      <c r="B25" s="67"/>
      <c r="C25" s="56"/>
      <c r="D25" s="58"/>
      <c r="E25" s="56"/>
      <c r="F25" s="58"/>
      <c r="G25" s="56"/>
      <c r="H25" s="58"/>
      <c r="I25" s="56"/>
      <c r="J25" s="58"/>
      <c r="K25" s="56"/>
      <c r="L25" s="57"/>
      <c r="M25" s="57"/>
      <c r="N25" s="57"/>
      <c r="O25" s="57"/>
      <c r="P25" s="57"/>
      <c r="Q25" s="57"/>
      <c r="R25" s="58"/>
      <c r="S25" s="66"/>
      <c r="T25" s="67"/>
      <c r="U25" s="67"/>
      <c r="V25" s="67"/>
      <c r="W25" s="67"/>
      <c r="X25" s="67"/>
      <c r="Y25" s="67"/>
      <c r="Z25" s="68"/>
    </row>
    <row r="26" spans="1:27" s="1" customFormat="1">
      <c r="A26" s="66"/>
      <c r="B26" s="67"/>
      <c r="C26" s="56"/>
      <c r="D26" s="58"/>
      <c r="E26" s="56"/>
      <c r="F26" s="58"/>
      <c r="G26" s="56"/>
      <c r="H26" s="58"/>
      <c r="I26" s="56"/>
      <c r="J26" s="58"/>
      <c r="K26" s="56"/>
      <c r="L26" s="57"/>
      <c r="M26" s="57"/>
      <c r="N26" s="57"/>
      <c r="O26" s="57"/>
      <c r="P26" s="57"/>
      <c r="Q26" s="57"/>
      <c r="R26" s="58"/>
      <c r="S26" s="66"/>
      <c r="T26" s="67"/>
      <c r="U26" s="67"/>
      <c r="V26" s="67"/>
      <c r="W26" s="67"/>
      <c r="X26" s="67"/>
      <c r="Y26" s="67"/>
      <c r="Z26" s="68"/>
    </row>
    <row r="27" spans="1:27" s="2" customFormat="1">
      <c r="A27" s="63"/>
      <c r="B27" s="64"/>
      <c r="C27" s="53"/>
      <c r="D27" s="55"/>
      <c r="E27" s="53"/>
      <c r="F27" s="55"/>
      <c r="G27" s="53"/>
      <c r="H27" s="55"/>
      <c r="I27" s="53"/>
      <c r="J27" s="55"/>
      <c r="K27" s="53"/>
      <c r="L27" s="54"/>
      <c r="M27" s="54"/>
      <c r="N27" s="54"/>
      <c r="O27" s="54"/>
      <c r="P27" s="54"/>
      <c r="Q27" s="54"/>
      <c r="R27" s="55"/>
      <c r="S27" s="63"/>
      <c r="T27" s="64"/>
      <c r="U27" s="64"/>
      <c r="V27" s="64"/>
      <c r="W27" s="64"/>
      <c r="X27" s="64"/>
      <c r="Y27" s="64"/>
      <c r="Z27" s="65"/>
      <c r="AA27" s="1"/>
    </row>
    <row r="28" spans="1:27" s="1" customFormat="1" ht="18.75">
      <c r="A28" s="34">
        <f>S22+1</f>
        <v>45430</v>
      </c>
      <c r="B28" s="12"/>
      <c r="C28" s="35">
        <f>A28+1</f>
        <v>45431</v>
      </c>
      <c r="D28" s="11"/>
      <c r="E28" s="35">
        <f>C28+1</f>
        <v>45432</v>
      </c>
      <c r="F28" s="11"/>
      <c r="G28" s="35">
        <f>E28+1</f>
        <v>45433</v>
      </c>
      <c r="H28" s="11"/>
      <c r="I28" s="35">
        <f>G28+1</f>
        <v>45434</v>
      </c>
      <c r="J28" s="11"/>
      <c r="K28" s="59">
        <f>I28+1</f>
        <v>45435</v>
      </c>
      <c r="L28" s="60"/>
      <c r="M28" s="61"/>
      <c r="N28" s="61"/>
      <c r="O28" s="61"/>
      <c r="P28" s="61"/>
      <c r="Q28" s="61"/>
      <c r="R28" s="62"/>
      <c r="S28" s="81">
        <f>K28+1</f>
        <v>45436</v>
      </c>
      <c r="T28" s="82"/>
      <c r="U28" s="83"/>
      <c r="V28" s="83"/>
      <c r="W28" s="83"/>
      <c r="X28" s="83"/>
      <c r="Y28" s="83"/>
      <c r="Z28" s="84"/>
    </row>
    <row r="29" spans="1:27" s="1" customFormat="1">
      <c r="A29" s="66"/>
      <c r="B29" s="67"/>
      <c r="C29" s="56"/>
      <c r="D29" s="58"/>
      <c r="E29" s="56" t="s">
        <v>1</v>
      </c>
      <c r="F29" s="58"/>
      <c r="G29" s="56" t="s">
        <v>1</v>
      </c>
      <c r="H29" s="58"/>
      <c r="I29" s="56" t="s">
        <v>1</v>
      </c>
      <c r="J29" s="58"/>
      <c r="K29" s="56" t="s">
        <v>1</v>
      </c>
      <c r="L29" s="57"/>
      <c r="M29" s="57"/>
      <c r="N29" s="57"/>
      <c r="O29" s="57"/>
      <c r="P29" s="57"/>
      <c r="Q29" s="57"/>
      <c r="R29" s="58"/>
      <c r="S29" s="66" t="s">
        <v>1</v>
      </c>
      <c r="T29" s="67"/>
      <c r="U29" s="67"/>
      <c r="V29" s="67"/>
      <c r="W29" s="67"/>
      <c r="X29" s="67"/>
      <c r="Y29" s="67"/>
      <c r="Z29" s="68"/>
    </row>
    <row r="30" spans="1:27" s="1" customFormat="1">
      <c r="A30" s="66"/>
      <c r="B30" s="67"/>
      <c r="C30" s="56"/>
      <c r="D30" s="58"/>
      <c r="E30" s="56"/>
      <c r="F30" s="58"/>
      <c r="G30" s="56"/>
      <c r="H30" s="58"/>
      <c r="I30" s="56"/>
      <c r="J30" s="58"/>
      <c r="K30" s="56"/>
      <c r="L30" s="57"/>
      <c r="M30" s="57"/>
      <c r="N30" s="57"/>
      <c r="O30" s="57"/>
      <c r="P30" s="57"/>
      <c r="Q30" s="57"/>
      <c r="R30" s="58"/>
      <c r="S30" s="66"/>
      <c r="T30" s="67"/>
      <c r="U30" s="67"/>
      <c r="V30" s="67"/>
      <c r="W30" s="67"/>
      <c r="X30" s="67"/>
      <c r="Y30" s="67"/>
      <c r="Z30" s="68"/>
    </row>
    <row r="31" spans="1:27" s="1" customFormat="1">
      <c r="A31" s="66"/>
      <c r="B31" s="67"/>
      <c r="C31" s="56"/>
      <c r="D31" s="58"/>
      <c r="E31" s="56"/>
      <c r="F31" s="58"/>
      <c r="G31" s="56"/>
      <c r="H31" s="58"/>
      <c r="I31" s="56"/>
      <c r="J31" s="58"/>
      <c r="K31" s="56"/>
      <c r="L31" s="57"/>
      <c r="M31" s="57"/>
      <c r="N31" s="57"/>
      <c r="O31" s="57"/>
      <c r="P31" s="57"/>
      <c r="Q31" s="57"/>
      <c r="R31" s="58"/>
      <c r="S31" s="66"/>
      <c r="T31" s="67"/>
      <c r="U31" s="67"/>
      <c r="V31" s="67"/>
      <c r="W31" s="67"/>
      <c r="X31" s="67"/>
      <c r="Y31" s="67"/>
      <c r="Z31" s="68"/>
    </row>
    <row r="32" spans="1:27" s="1" customFormat="1">
      <c r="A32" s="66"/>
      <c r="B32" s="67"/>
      <c r="C32" s="56"/>
      <c r="D32" s="58"/>
      <c r="E32" s="56"/>
      <c r="F32" s="58"/>
      <c r="G32" s="56"/>
      <c r="H32" s="58"/>
      <c r="I32" s="56"/>
      <c r="J32" s="58"/>
      <c r="K32" s="56"/>
      <c r="L32" s="57"/>
      <c r="M32" s="57"/>
      <c r="N32" s="57"/>
      <c r="O32" s="57"/>
      <c r="P32" s="57"/>
      <c r="Q32" s="57"/>
      <c r="R32" s="58"/>
      <c r="S32" s="66"/>
      <c r="T32" s="67"/>
      <c r="U32" s="67"/>
      <c r="V32" s="67"/>
      <c r="W32" s="67"/>
      <c r="X32" s="67"/>
      <c r="Y32" s="67"/>
      <c r="Z32" s="68"/>
    </row>
    <row r="33" spans="1:27" s="2" customFormat="1">
      <c r="A33" s="63"/>
      <c r="B33" s="64"/>
      <c r="C33" s="53"/>
      <c r="D33" s="55"/>
      <c r="E33" s="53"/>
      <c r="F33" s="55"/>
      <c r="G33" s="53"/>
      <c r="H33" s="55"/>
      <c r="I33" s="53"/>
      <c r="J33" s="55"/>
      <c r="K33" s="53"/>
      <c r="L33" s="54"/>
      <c r="M33" s="54"/>
      <c r="N33" s="54"/>
      <c r="O33" s="54"/>
      <c r="P33" s="54"/>
      <c r="Q33" s="54"/>
      <c r="R33" s="55"/>
      <c r="S33" s="63"/>
      <c r="T33" s="64"/>
      <c r="U33" s="64"/>
      <c r="V33" s="64"/>
      <c r="W33" s="64"/>
      <c r="X33" s="64"/>
      <c r="Y33" s="64"/>
      <c r="Z33" s="65"/>
      <c r="AA33" s="1"/>
    </row>
    <row r="34" spans="1:27" s="1" customFormat="1" ht="18.75">
      <c r="A34" s="34">
        <f>S28+1</f>
        <v>45437</v>
      </c>
      <c r="B34" s="12"/>
      <c r="C34" s="35">
        <f>A34+1</f>
        <v>45438</v>
      </c>
      <c r="D34" s="11"/>
      <c r="E34" s="35">
        <f>C34+1</f>
        <v>45439</v>
      </c>
      <c r="F34" s="11"/>
      <c r="G34" s="35">
        <f>E34+1</f>
        <v>45440</v>
      </c>
      <c r="H34" s="11"/>
      <c r="I34" s="35">
        <f>G34+1</f>
        <v>45441</v>
      </c>
      <c r="J34" s="11"/>
      <c r="K34" s="59">
        <f>I34+1</f>
        <v>45442</v>
      </c>
      <c r="L34" s="60"/>
      <c r="M34" s="61"/>
      <c r="N34" s="61"/>
      <c r="O34" s="61"/>
      <c r="P34" s="61"/>
      <c r="Q34" s="61"/>
      <c r="R34" s="62"/>
      <c r="S34" s="81">
        <f>K34+1</f>
        <v>45443</v>
      </c>
      <c r="T34" s="82"/>
      <c r="U34" s="83"/>
      <c r="V34" s="83"/>
      <c r="W34" s="83"/>
      <c r="X34" s="83"/>
      <c r="Y34" s="83"/>
      <c r="Z34" s="84"/>
    </row>
    <row r="35" spans="1:27" s="1" customFormat="1">
      <c r="A35" s="66"/>
      <c r="B35" s="67"/>
      <c r="C35" s="56"/>
      <c r="D35" s="58"/>
      <c r="E35" s="56" t="s">
        <v>1</v>
      </c>
      <c r="F35" s="58"/>
      <c r="G35" s="56" t="s">
        <v>1</v>
      </c>
      <c r="H35" s="58"/>
      <c r="I35" s="56" t="s">
        <v>1</v>
      </c>
      <c r="J35" s="58"/>
      <c r="K35" s="56" t="s">
        <v>36</v>
      </c>
      <c r="L35" s="57"/>
      <c r="M35" s="57"/>
      <c r="N35" s="57"/>
      <c r="O35" s="57"/>
      <c r="P35" s="57"/>
      <c r="Q35" s="57"/>
      <c r="R35" s="58"/>
      <c r="S35" s="66" t="s">
        <v>25</v>
      </c>
      <c r="T35" s="67"/>
      <c r="U35" s="67"/>
      <c r="V35" s="67"/>
      <c r="W35" s="67"/>
      <c r="X35" s="67"/>
      <c r="Y35" s="67"/>
      <c r="Z35" s="68"/>
    </row>
    <row r="36" spans="1:27" s="1" customFormat="1">
      <c r="A36" s="66"/>
      <c r="B36" s="67"/>
      <c r="C36" s="56"/>
      <c r="D36" s="58"/>
      <c r="E36" s="56"/>
      <c r="F36" s="58"/>
      <c r="G36" s="56"/>
      <c r="H36" s="58"/>
      <c r="I36" s="56"/>
      <c r="J36" s="58"/>
      <c r="K36" s="56"/>
      <c r="L36" s="57"/>
      <c r="M36" s="57"/>
      <c r="N36" s="57"/>
      <c r="O36" s="57"/>
      <c r="P36" s="57"/>
      <c r="Q36" s="57"/>
      <c r="R36" s="58"/>
      <c r="S36" s="66"/>
      <c r="T36" s="67"/>
      <c r="U36" s="67"/>
      <c r="V36" s="67"/>
      <c r="W36" s="67"/>
      <c r="X36" s="67"/>
      <c r="Y36" s="67"/>
      <c r="Z36" s="68"/>
    </row>
    <row r="37" spans="1:27" s="1" customFormat="1">
      <c r="A37" s="66"/>
      <c r="B37" s="67"/>
      <c r="C37" s="56"/>
      <c r="D37" s="58"/>
      <c r="E37" s="56"/>
      <c r="F37" s="58"/>
      <c r="G37" s="56"/>
      <c r="H37" s="58"/>
      <c r="I37" s="56"/>
      <c r="J37" s="58"/>
      <c r="K37" s="56"/>
      <c r="L37" s="57"/>
      <c r="M37" s="57"/>
      <c r="N37" s="57"/>
      <c r="O37" s="57"/>
      <c r="P37" s="57"/>
      <c r="Q37" s="57"/>
      <c r="R37" s="58"/>
      <c r="S37" s="66"/>
      <c r="T37" s="67"/>
      <c r="U37" s="67"/>
      <c r="V37" s="67"/>
      <c r="W37" s="67"/>
      <c r="X37" s="67"/>
      <c r="Y37" s="67"/>
      <c r="Z37" s="68"/>
    </row>
    <row r="38" spans="1:27" s="1" customFormat="1">
      <c r="A38" s="66"/>
      <c r="B38" s="67"/>
      <c r="C38" s="56"/>
      <c r="D38" s="58"/>
      <c r="E38" s="56"/>
      <c r="F38" s="58"/>
      <c r="G38" s="56"/>
      <c r="H38" s="58"/>
      <c r="I38" s="56"/>
      <c r="J38" s="58"/>
      <c r="K38" s="56"/>
      <c r="L38" s="57"/>
      <c r="M38" s="57"/>
      <c r="N38" s="57"/>
      <c r="O38" s="57"/>
      <c r="P38" s="57"/>
      <c r="Q38" s="57"/>
      <c r="R38" s="58"/>
      <c r="S38" s="66"/>
      <c r="T38" s="67"/>
      <c r="U38" s="67"/>
      <c r="V38" s="67"/>
      <c r="W38" s="67"/>
      <c r="X38" s="67"/>
      <c r="Y38" s="67"/>
      <c r="Z38" s="68"/>
    </row>
    <row r="39" spans="1:27" s="2" customFormat="1">
      <c r="A39" s="63"/>
      <c r="B39" s="64"/>
      <c r="C39" s="53"/>
      <c r="D39" s="55"/>
      <c r="E39" s="53"/>
      <c r="F39" s="55"/>
      <c r="G39" s="53"/>
      <c r="H39" s="55"/>
      <c r="I39" s="53"/>
      <c r="J39" s="55"/>
      <c r="K39" s="53"/>
      <c r="L39" s="54"/>
      <c r="M39" s="54"/>
      <c r="N39" s="54"/>
      <c r="O39" s="54"/>
      <c r="P39" s="54"/>
      <c r="Q39" s="54"/>
      <c r="R39" s="55"/>
      <c r="S39" s="63"/>
      <c r="T39" s="64"/>
      <c r="U39" s="64"/>
      <c r="V39" s="64"/>
      <c r="W39" s="64"/>
      <c r="X39" s="64"/>
      <c r="Y39" s="64"/>
      <c r="Z39" s="65"/>
      <c r="AA39" s="1"/>
    </row>
    <row r="40" spans="1:27" ht="18.75">
      <c r="A40" s="34">
        <f>S34+1</f>
        <v>45444</v>
      </c>
      <c r="B40" s="12"/>
      <c r="C40" s="35">
        <f>A40+1</f>
        <v>45445</v>
      </c>
      <c r="D40" s="11"/>
      <c r="E40" s="13" t="s">
        <v>22</v>
      </c>
      <c r="F40" s="14"/>
      <c r="G40" s="14"/>
      <c r="H40" s="14"/>
      <c r="I40" s="14"/>
      <c r="J40" s="14"/>
      <c r="K40" s="14"/>
      <c r="L40" s="14"/>
      <c r="M40" s="14"/>
      <c r="N40" s="14"/>
      <c r="O40" s="14"/>
      <c r="P40" s="14"/>
      <c r="Q40" s="14"/>
      <c r="R40" s="14"/>
      <c r="S40" s="14"/>
      <c r="T40" s="14"/>
      <c r="U40" s="14"/>
      <c r="V40" s="14"/>
      <c r="W40" s="14"/>
      <c r="X40" s="14"/>
      <c r="Y40" s="14"/>
      <c r="Z40" s="9"/>
    </row>
    <row r="41" spans="1:27">
      <c r="A41" s="66"/>
      <c r="B41" s="67"/>
      <c r="C41" s="56"/>
      <c r="D41" s="58"/>
      <c r="E41" s="15"/>
      <c r="F41" s="6"/>
      <c r="G41" s="6"/>
      <c r="H41" s="6"/>
      <c r="I41" s="6"/>
      <c r="J41" s="6"/>
      <c r="K41" s="6"/>
      <c r="L41" s="6"/>
      <c r="M41" s="6"/>
      <c r="N41" s="6"/>
      <c r="O41" s="6"/>
      <c r="P41" s="6"/>
      <c r="Q41" s="6"/>
      <c r="R41" s="6"/>
      <c r="S41" s="6"/>
      <c r="T41" s="6"/>
      <c r="U41" s="6"/>
      <c r="V41" s="6"/>
      <c r="W41" s="6"/>
      <c r="X41" s="6"/>
      <c r="Y41" s="6"/>
      <c r="Z41" s="8"/>
    </row>
    <row r="42" spans="1:27">
      <c r="A42" s="66"/>
      <c r="B42" s="67"/>
      <c r="C42" s="56"/>
      <c r="D42" s="58"/>
      <c r="E42" s="15"/>
      <c r="F42" s="6"/>
      <c r="G42" s="6"/>
      <c r="H42" s="6"/>
      <c r="I42" s="6"/>
      <c r="J42" s="6"/>
      <c r="K42" s="6"/>
      <c r="L42" s="6"/>
      <c r="M42" s="6"/>
      <c r="N42" s="6"/>
      <c r="O42" s="6"/>
      <c r="P42" s="6"/>
      <c r="Q42" s="6"/>
      <c r="R42" s="6"/>
      <c r="S42" s="6"/>
      <c r="T42" s="6"/>
      <c r="U42" s="6"/>
      <c r="V42" s="6"/>
      <c r="W42" s="6"/>
      <c r="X42" s="6"/>
      <c r="Y42" s="6"/>
      <c r="Z42" s="7"/>
    </row>
    <row r="43" spans="1:27">
      <c r="A43" s="66"/>
      <c r="B43" s="67"/>
      <c r="C43" s="56"/>
      <c r="D43" s="58"/>
      <c r="E43" s="15"/>
      <c r="F43" s="6"/>
      <c r="G43" s="6"/>
      <c r="H43" s="6"/>
      <c r="I43" s="6"/>
      <c r="J43" s="6"/>
      <c r="K43" s="6"/>
      <c r="L43" s="6"/>
      <c r="M43" s="6"/>
      <c r="N43" s="6"/>
      <c r="O43" s="6"/>
      <c r="P43" s="6"/>
      <c r="Q43" s="6"/>
      <c r="R43" s="6"/>
      <c r="S43" s="6"/>
      <c r="T43" s="6"/>
      <c r="U43" s="6"/>
      <c r="V43" s="6"/>
      <c r="W43" s="6"/>
      <c r="X43" s="6"/>
      <c r="Y43" s="6"/>
      <c r="Z43" s="7"/>
    </row>
    <row r="44" spans="1:27">
      <c r="A44" s="66"/>
      <c r="B44" s="67"/>
      <c r="C44" s="56"/>
      <c r="D44" s="58"/>
      <c r="E44" s="15"/>
      <c r="F44" s="6"/>
      <c r="G44" s="6"/>
      <c r="H44" s="6"/>
      <c r="I44" s="6"/>
      <c r="J44" s="6"/>
      <c r="K44" s="79" t="s">
        <v>23</v>
      </c>
      <c r="L44" s="79"/>
      <c r="M44" s="79"/>
      <c r="N44" s="79"/>
      <c r="O44" s="79"/>
      <c r="P44" s="79"/>
      <c r="Q44" s="79"/>
      <c r="R44" s="79"/>
      <c r="S44" s="79"/>
      <c r="T44" s="79"/>
      <c r="U44" s="79"/>
      <c r="V44" s="79"/>
      <c r="W44" s="79"/>
      <c r="X44" s="79"/>
      <c r="Y44" s="79"/>
      <c r="Z44" s="80"/>
    </row>
    <row r="45" spans="1:27" s="1" customFormat="1">
      <c r="A45" s="63"/>
      <c r="B45" s="64"/>
      <c r="C45" s="53"/>
      <c r="D45" s="55"/>
      <c r="E45" s="16"/>
      <c r="F45" s="17"/>
      <c r="G45" s="17"/>
      <c r="H45" s="17"/>
      <c r="I45" s="17"/>
      <c r="J45" s="17"/>
      <c r="K45" s="77" t="s">
        <v>24</v>
      </c>
      <c r="L45" s="77"/>
      <c r="M45" s="77"/>
      <c r="N45" s="77"/>
      <c r="O45" s="77"/>
      <c r="P45" s="77"/>
      <c r="Q45" s="77"/>
      <c r="R45" s="77"/>
      <c r="S45" s="77"/>
      <c r="T45" s="77"/>
      <c r="U45" s="77"/>
      <c r="V45" s="77"/>
      <c r="W45" s="77"/>
      <c r="X45" s="77"/>
      <c r="Y45" s="77"/>
      <c r="Z45" s="78"/>
    </row>
  </sheetData>
  <mergeCells count="217">
    <mergeCell ref="A44:B44"/>
    <mergeCell ref="C44:D44"/>
    <mergeCell ref="K44:Z44"/>
    <mergeCell ref="A45:B45"/>
    <mergeCell ref="C45:D45"/>
    <mergeCell ref="K45:Z45"/>
    <mergeCell ref="S39:Z39"/>
    <mergeCell ref="A41:B41"/>
    <mergeCell ref="C41:D41"/>
    <mergeCell ref="A42:B42"/>
    <mergeCell ref="C42:D42"/>
    <mergeCell ref="A43:B43"/>
    <mergeCell ref="C43:D43"/>
    <mergeCell ref="A39:B39"/>
    <mergeCell ref="C39:D39"/>
    <mergeCell ref="E39:F39"/>
    <mergeCell ref="G39:H39"/>
    <mergeCell ref="I39:J39"/>
    <mergeCell ref="K39:R39"/>
    <mergeCell ref="A36:B36"/>
    <mergeCell ref="C36:D36"/>
    <mergeCell ref="E36:F36"/>
    <mergeCell ref="G36:H36"/>
    <mergeCell ref="I36:J36"/>
    <mergeCell ref="K36:R36"/>
    <mergeCell ref="S36:Z36"/>
    <mergeCell ref="S37:Z37"/>
    <mergeCell ref="A38:B38"/>
    <mergeCell ref="C38:D38"/>
    <mergeCell ref="E38:F38"/>
    <mergeCell ref="G38:H38"/>
    <mergeCell ref="I38:J38"/>
    <mergeCell ref="K38:R38"/>
    <mergeCell ref="S38:Z38"/>
    <mergeCell ref="A37:B37"/>
    <mergeCell ref="C37:D37"/>
    <mergeCell ref="E37:F37"/>
    <mergeCell ref="G37:H37"/>
    <mergeCell ref="I37:J37"/>
    <mergeCell ref="K37:R37"/>
    <mergeCell ref="S33:Z33"/>
    <mergeCell ref="K34:L34"/>
    <mergeCell ref="M34:R34"/>
    <mergeCell ref="S34:T34"/>
    <mergeCell ref="U34:Z34"/>
    <mergeCell ref="A35:B35"/>
    <mergeCell ref="C35:D35"/>
    <mergeCell ref="E35:F35"/>
    <mergeCell ref="G35:H35"/>
    <mergeCell ref="I35:J35"/>
    <mergeCell ref="A33:B33"/>
    <mergeCell ref="C33:D33"/>
    <mergeCell ref="E33:F33"/>
    <mergeCell ref="G33:H33"/>
    <mergeCell ref="I33:J33"/>
    <mergeCell ref="K33:R33"/>
    <mergeCell ref="K35:R35"/>
    <mergeCell ref="S35:Z35"/>
    <mergeCell ref="A30:B30"/>
    <mergeCell ref="C30:D30"/>
    <mergeCell ref="E30:F30"/>
    <mergeCell ref="G30:H30"/>
    <mergeCell ref="I30:J30"/>
    <mergeCell ref="K30:R30"/>
    <mergeCell ref="S30:Z30"/>
    <mergeCell ref="S31:Z31"/>
    <mergeCell ref="A32:B32"/>
    <mergeCell ref="C32:D32"/>
    <mergeCell ref="E32:F32"/>
    <mergeCell ref="G32:H32"/>
    <mergeCell ref="I32:J32"/>
    <mergeCell ref="K32:R32"/>
    <mergeCell ref="S32:Z32"/>
    <mergeCell ref="A31:B31"/>
    <mergeCell ref="C31:D31"/>
    <mergeCell ref="E31:F31"/>
    <mergeCell ref="G31:H31"/>
    <mergeCell ref="I31:J31"/>
    <mergeCell ref="K31:R31"/>
    <mergeCell ref="S27:Z27"/>
    <mergeCell ref="K28:L28"/>
    <mergeCell ref="M28:R28"/>
    <mergeCell ref="S28:T28"/>
    <mergeCell ref="U28:Z28"/>
    <mergeCell ref="A29:B29"/>
    <mergeCell ref="C29:D29"/>
    <mergeCell ref="E29:F29"/>
    <mergeCell ref="G29:H29"/>
    <mergeCell ref="I29:J29"/>
    <mergeCell ref="A27:B27"/>
    <mergeCell ref="C27:D27"/>
    <mergeCell ref="E27:F27"/>
    <mergeCell ref="G27:H27"/>
    <mergeCell ref="I27:J27"/>
    <mergeCell ref="K27:R27"/>
    <mergeCell ref="K29:R29"/>
    <mergeCell ref="S29:Z29"/>
    <mergeCell ref="A24:B24"/>
    <mergeCell ref="C24:D24"/>
    <mergeCell ref="E24:F24"/>
    <mergeCell ref="G24:H24"/>
    <mergeCell ref="I24:J24"/>
    <mergeCell ref="K24:R24"/>
    <mergeCell ref="S24:Z24"/>
    <mergeCell ref="S25:Z25"/>
    <mergeCell ref="A26:B26"/>
    <mergeCell ref="C26:D26"/>
    <mergeCell ref="E26:F26"/>
    <mergeCell ref="G26:H26"/>
    <mergeCell ref="I26:J26"/>
    <mergeCell ref="K26:R26"/>
    <mergeCell ref="S26:Z26"/>
    <mergeCell ref="A25:B25"/>
    <mergeCell ref="C25:D25"/>
    <mergeCell ref="E25:F25"/>
    <mergeCell ref="G25:H25"/>
    <mergeCell ref="I25:J25"/>
    <mergeCell ref="K25:R25"/>
    <mergeCell ref="S21:Z21"/>
    <mergeCell ref="K22:L22"/>
    <mergeCell ref="M22:R22"/>
    <mergeCell ref="S22:T22"/>
    <mergeCell ref="U22:Z22"/>
    <mergeCell ref="A23:B23"/>
    <mergeCell ref="C23:D23"/>
    <mergeCell ref="E23:F23"/>
    <mergeCell ref="G23:H23"/>
    <mergeCell ref="I23:J23"/>
    <mergeCell ref="A21:B21"/>
    <mergeCell ref="C21:D21"/>
    <mergeCell ref="E21:F21"/>
    <mergeCell ref="G21:H21"/>
    <mergeCell ref="I21:J21"/>
    <mergeCell ref="K21:R21"/>
    <mergeCell ref="K23:R23"/>
    <mergeCell ref="S23:Z23"/>
    <mergeCell ref="A18:B18"/>
    <mergeCell ref="C18:D18"/>
    <mergeCell ref="E18:F18"/>
    <mergeCell ref="G18:H18"/>
    <mergeCell ref="I18:J18"/>
    <mergeCell ref="K18:R18"/>
    <mergeCell ref="S18:Z18"/>
    <mergeCell ref="S19:Z19"/>
    <mergeCell ref="A20:B20"/>
    <mergeCell ref="C20:D20"/>
    <mergeCell ref="E20:F20"/>
    <mergeCell ref="G20:H20"/>
    <mergeCell ref="I20:J20"/>
    <mergeCell ref="K20:R20"/>
    <mergeCell ref="S20:Z20"/>
    <mergeCell ref="A19:B19"/>
    <mergeCell ref="C19:D19"/>
    <mergeCell ref="E19:F19"/>
    <mergeCell ref="G19:H19"/>
    <mergeCell ref="I19:J19"/>
    <mergeCell ref="K19:R19"/>
    <mergeCell ref="S15:Z15"/>
    <mergeCell ref="K16:L16"/>
    <mergeCell ref="M16:R16"/>
    <mergeCell ref="S16:T16"/>
    <mergeCell ref="U16:Z16"/>
    <mergeCell ref="A17:B17"/>
    <mergeCell ref="C17:D17"/>
    <mergeCell ref="E17:F17"/>
    <mergeCell ref="G17:H17"/>
    <mergeCell ref="I17:J17"/>
    <mergeCell ref="A15:B15"/>
    <mergeCell ref="C15:D15"/>
    <mergeCell ref="E15:F15"/>
    <mergeCell ref="G15:H15"/>
    <mergeCell ref="I15:J15"/>
    <mergeCell ref="K15:R15"/>
    <mergeCell ref="K17:R17"/>
    <mergeCell ref="S17:Z17"/>
    <mergeCell ref="S13:Z13"/>
    <mergeCell ref="A14:B14"/>
    <mergeCell ref="C14:D14"/>
    <mergeCell ref="E14:F14"/>
    <mergeCell ref="G14:H14"/>
    <mergeCell ref="I14:J14"/>
    <mergeCell ref="K14:R14"/>
    <mergeCell ref="S14:Z14"/>
    <mergeCell ref="A13:B13"/>
    <mergeCell ref="C13:D13"/>
    <mergeCell ref="E13:F13"/>
    <mergeCell ref="G13:H13"/>
    <mergeCell ref="I13:J13"/>
    <mergeCell ref="K13:R13"/>
    <mergeCell ref="S11:Z11"/>
    <mergeCell ref="A12:B12"/>
    <mergeCell ref="C12:D12"/>
    <mergeCell ref="E12:F12"/>
    <mergeCell ref="G12:H12"/>
    <mergeCell ref="I12:J12"/>
    <mergeCell ref="K12:R12"/>
    <mergeCell ref="S12:Z12"/>
    <mergeCell ref="K10:L10"/>
    <mergeCell ref="M10:R10"/>
    <mergeCell ref="S10:T10"/>
    <mergeCell ref="U10:Z10"/>
    <mergeCell ref="A11:B11"/>
    <mergeCell ref="C11:D11"/>
    <mergeCell ref="E11:F11"/>
    <mergeCell ref="G11:H11"/>
    <mergeCell ref="I11:J11"/>
    <mergeCell ref="K11:R11"/>
    <mergeCell ref="A1:H7"/>
    <mergeCell ref="K1:Q1"/>
    <mergeCell ref="S1:Y1"/>
    <mergeCell ref="A9:B9"/>
    <mergeCell ref="C9:D9"/>
    <mergeCell ref="E9:F9"/>
    <mergeCell ref="G9:H9"/>
    <mergeCell ref="I9:J9"/>
    <mergeCell ref="K9:R9"/>
    <mergeCell ref="S9:Z9"/>
  </mergeCells>
  <conditionalFormatting sqref="A10 C10 E10 G10 K10 S10 A16 C16 E16 G16 K16 S16 A22 C22 E22 G22 K22 S22 A28 C28 E28 G28 K28 S28 A34 C34 E34 G34 K34 S34 A40 C40">
    <cfRule type="expression" dxfId="31" priority="3">
      <formula>MONTH(A10)&lt;&gt;MONTH($A$1)</formula>
    </cfRule>
    <cfRule type="expression" dxfId="30" priority="4">
      <formula>OR(WEEKDAY(A10,1)=1,WEEKDAY(A10,1)=7)</formula>
    </cfRule>
  </conditionalFormatting>
  <conditionalFormatting sqref="I10 I16 I22 I28 I34">
    <cfRule type="expression" dxfId="29" priority="1">
      <formula>MONTH(I10)&lt;&gt;MONTH($A$1)</formula>
    </cfRule>
    <cfRule type="expression" dxfId="28" priority="2">
      <formula>OR(WEEKDAY(I10,1)=1,WEEKDAY(I10,1)=7)</formula>
    </cfRule>
  </conditionalFormatting>
  <hyperlinks>
    <hyperlink ref="K45" r:id="rId1" xr:uid="{00000000-0004-0000-0400-000000000000}"/>
    <hyperlink ref="K44:Z44" r:id="rId2" display="Calendar Templates by Vertex42" xr:uid="{00000000-0004-0000-0400-000001000000}"/>
    <hyperlink ref="K45:Z45" r:id="rId3" display="https://www.vertex42.com/calendars/" xr:uid="{00000000-0004-0000-0400-000002000000}"/>
  </hyperlinks>
  <printOptions horizontalCentered="1"/>
  <pageMargins left="0.5" right="0.5" top="0.25" bottom="0.25" header="0.25" footer="0.25"/>
  <pageSetup paperSize="9" scale="96" orientation="landscape" r:id="rId4"/>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A45"/>
  <sheetViews>
    <sheetView showGridLines="0" topLeftCell="A18" workbookViewId="0">
      <selection activeCell="E23" sqref="E23:F23"/>
    </sheetView>
  </sheetViews>
  <sheetFormatPr defaultRowHeight="12.75"/>
  <cols>
    <col min="1" max="1" width="4.85546875" customWidth="1"/>
    <col min="2" max="2" width="24" customWidth="1"/>
    <col min="3" max="3" width="4.85546875" customWidth="1"/>
    <col min="4" max="4" width="24.28515625" customWidth="1"/>
    <col min="5" max="5" width="4.85546875" customWidth="1"/>
    <col min="6" max="6" width="21.140625" customWidth="1"/>
    <col min="7" max="7" width="4.85546875" customWidth="1"/>
    <col min="8" max="8" width="28.5703125" customWidth="1"/>
    <col min="9" max="9" width="4.85546875" customWidth="1"/>
    <col min="10" max="10" width="29.42578125" customWidth="1"/>
    <col min="11" max="16" width="2.42578125" customWidth="1"/>
    <col min="17" max="17" width="2" customWidth="1"/>
    <col min="18" max="18" width="19.85546875" customWidth="1"/>
    <col min="19" max="25" width="2.42578125" customWidth="1"/>
    <col min="26" max="26" width="12.7109375" customWidth="1"/>
  </cols>
  <sheetData>
    <row r="1" spans="1:27" s="3" customFormat="1" ht="15" customHeight="1">
      <c r="A1" s="71">
        <f>DATE('1'!AD18,'1'!AD20+5,1)</f>
        <v>45444</v>
      </c>
      <c r="B1" s="71"/>
      <c r="C1" s="71"/>
      <c r="D1" s="71"/>
      <c r="E1" s="71"/>
      <c r="F1" s="71"/>
      <c r="G1" s="71"/>
      <c r="H1" s="71"/>
      <c r="I1" s="30"/>
      <c r="J1" s="30"/>
      <c r="K1" s="74">
        <f>DATE(YEAR(A1),MONTH(A1)-1,1)</f>
        <v>45413</v>
      </c>
      <c r="L1" s="74"/>
      <c r="M1" s="74"/>
      <c r="N1" s="74"/>
      <c r="O1" s="74"/>
      <c r="P1" s="74"/>
      <c r="Q1" s="74"/>
      <c r="S1" s="74">
        <f>DATE(YEAR(A1),MONTH(A1)+1,1)</f>
        <v>45474</v>
      </c>
      <c r="T1" s="74"/>
      <c r="U1" s="74"/>
      <c r="V1" s="74"/>
      <c r="W1" s="74"/>
      <c r="X1" s="74"/>
      <c r="Y1" s="74"/>
    </row>
    <row r="2" spans="1:27" s="3" customFormat="1" ht="11.25" customHeight="1">
      <c r="A2" s="71"/>
      <c r="B2" s="71"/>
      <c r="C2" s="71"/>
      <c r="D2" s="71"/>
      <c r="E2" s="71"/>
      <c r="F2" s="71"/>
      <c r="G2" s="71"/>
      <c r="H2" s="71"/>
      <c r="I2" s="30"/>
      <c r="J2" s="30"/>
      <c r="K2" s="28" t="str">
        <f>INDEX({"D";"S";"T";"Q";"Q";"S";"S"},1+MOD(Dia_de_início+1-2,7))</f>
        <v>S</v>
      </c>
      <c r="L2" s="28" t="str">
        <f>INDEX({"D";"S";"T";"Q";"Q";"S";"S"},1+MOD(Dia_de_início+2-2,7))</f>
        <v>D</v>
      </c>
      <c r="M2" s="28" t="str">
        <f>INDEX({"D";"S";"T";"Q";"Q";"S";"S"},1+MOD(Dia_de_início+3-2,7))</f>
        <v>S</v>
      </c>
      <c r="N2" s="28" t="str">
        <f>INDEX({"D";"S";"T";"Q";"Q";"S";"S"},1+MOD(Dia_de_início+4-2,7))</f>
        <v>T</v>
      </c>
      <c r="O2" s="28" t="str">
        <f>INDEX({"D";"S";"T";"Q";"Q";"S";"S"},1+MOD(Dia_de_início+5-2,7))</f>
        <v>Q</v>
      </c>
      <c r="P2" s="28" t="str">
        <f>INDEX({"D";"S";"T";"Q";"Q";"S";"S"},1+MOD(Dia_de_início+6-2,7))</f>
        <v>Q</v>
      </c>
      <c r="Q2" s="28" t="str">
        <f>INDEX({"D";"S";"T";"Q";"Q";"S";"S"},1+MOD(Dia_de_início+7-2,7))</f>
        <v>S</v>
      </c>
      <c r="S2" s="28" t="str">
        <f>INDEX({"D";"S";"T";"Q";"Q";"S";"S"},1+MOD(Dia_de_início+1-2,7))</f>
        <v>S</v>
      </c>
      <c r="T2" s="28" t="str">
        <f>INDEX({"D";"S";"T";"Q";"Q";"S";"S"},1+MOD(Dia_de_início+2-2,7))</f>
        <v>D</v>
      </c>
      <c r="U2" s="28" t="str">
        <f>INDEX({"D";"S";"T";"Q";"Q";"S";"S"},1+MOD(Dia_de_início+3-2,7))</f>
        <v>S</v>
      </c>
      <c r="V2" s="28" t="str">
        <f>INDEX({"D";"S";"T";"Q";"Q";"S";"S"},1+MOD(Dia_de_início+4-2,7))</f>
        <v>T</v>
      </c>
      <c r="W2" s="28" t="str">
        <f>INDEX({"D";"S";"T";"Q";"Q";"S";"S"},1+MOD(Dia_de_início+5-2,7))</f>
        <v>Q</v>
      </c>
      <c r="X2" s="28" t="str">
        <f>INDEX({"D";"S";"T";"Q";"Q";"S";"S"},1+MOD(Dia_de_início+6-2,7))</f>
        <v>Q</v>
      </c>
      <c r="Y2" s="28" t="str">
        <f>INDEX({"D";"S";"T";"Q";"Q";"S";"S"},1+MOD(Dia_de_início+7-2,7))</f>
        <v>S</v>
      </c>
    </row>
    <row r="3" spans="1:27" s="4" customFormat="1" ht="9" customHeight="1">
      <c r="A3" s="71"/>
      <c r="B3" s="71"/>
      <c r="C3" s="71"/>
      <c r="D3" s="71"/>
      <c r="E3" s="71"/>
      <c r="F3" s="71"/>
      <c r="G3" s="71"/>
      <c r="H3" s="71"/>
      <c r="I3" s="30"/>
      <c r="J3" s="30"/>
      <c r="K3" s="33" t="str">
        <f t="shared" ref="K3:Q8" si="0">IF(MONTH($K$1)&lt;&gt;MONTH($K$1-(WEEKDAY($K$1,1)-(Dia_de_início-1))-IF((WEEKDAY($K$1,1)-(Dia_de_início-1))&lt;=0,7,0)+(ROW(K3)-ROW($K$3))*7+(COLUMN(K3)-COLUMN($K$3)+1)),"",$K$1-(WEEKDAY($K$1,1)-(Dia_de_início-1))-IF((WEEKDAY($K$1,1)-(Dia_de_início-1))&lt;=0,7,0)+(ROW(K3)-ROW($K$3))*7+(COLUMN(K3)-COLUMN($K$3)+1))</f>
        <v/>
      </c>
      <c r="L3" s="33" t="str">
        <f t="shared" si="0"/>
        <v/>
      </c>
      <c r="M3" s="33" t="str">
        <f t="shared" si="0"/>
        <v/>
      </c>
      <c r="N3" s="33" t="str">
        <f t="shared" si="0"/>
        <v/>
      </c>
      <c r="O3" s="33">
        <f t="shared" si="0"/>
        <v>45413</v>
      </c>
      <c r="P3" s="33">
        <f t="shared" si="0"/>
        <v>45414</v>
      </c>
      <c r="Q3" s="33">
        <f t="shared" si="0"/>
        <v>45415</v>
      </c>
      <c r="R3" s="3"/>
      <c r="S3" s="33" t="str">
        <f t="shared" ref="S3:Y8" si="1">IF(MONTH($S$1)&lt;&gt;MONTH($S$1-(WEEKDAY($S$1,1)-(Dia_de_início-1))-IF((WEEKDAY($S$1,1)-(Dia_de_início-1))&lt;=0,7,0)+(ROW(S3)-ROW($S$3))*7+(COLUMN(S3)-COLUMN($S$3)+1)),"",$S$1-(WEEKDAY($S$1,1)-(Dia_de_início-1))-IF((WEEKDAY($S$1,1)-(Dia_de_início-1))&lt;=0,7,0)+(ROW(S3)-ROW($S$3))*7+(COLUMN(S3)-COLUMN($S$3)+1))</f>
        <v/>
      </c>
      <c r="T3" s="33" t="str">
        <f t="shared" si="1"/>
        <v/>
      </c>
      <c r="U3" s="33">
        <f t="shared" si="1"/>
        <v>45474</v>
      </c>
      <c r="V3" s="33">
        <f t="shared" si="1"/>
        <v>45475</v>
      </c>
      <c r="W3" s="33">
        <f t="shared" si="1"/>
        <v>45476</v>
      </c>
      <c r="X3" s="33">
        <f t="shared" si="1"/>
        <v>45477</v>
      </c>
      <c r="Y3" s="33">
        <f t="shared" si="1"/>
        <v>45478</v>
      </c>
    </row>
    <row r="4" spans="1:27" s="4" customFormat="1" ht="9" customHeight="1">
      <c r="A4" s="71"/>
      <c r="B4" s="71"/>
      <c r="C4" s="71"/>
      <c r="D4" s="71"/>
      <c r="E4" s="71"/>
      <c r="F4" s="71"/>
      <c r="G4" s="71"/>
      <c r="H4" s="71"/>
      <c r="I4" s="30"/>
      <c r="J4" s="30"/>
      <c r="K4" s="33">
        <f t="shared" si="0"/>
        <v>45416</v>
      </c>
      <c r="L4" s="33">
        <f t="shared" si="0"/>
        <v>45417</v>
      </c>
      <c r="M4" s="33">
        <f t="shared" si="0"/>
        <v>45418</v>
      </c>
      <c r="N4" s="33">
        <f t="shared" si="0"/>
        <v>45419</v>
      </c>
      <c r="O4" s="33">
        <f t="shared" si="0"/>
        <v>45420</v>
      </c>
      <c r="P4" s="33">
        <f t="shared" si="0"/>
        <v>45421</v>
      </c>
      <c r="Q4" s="33">
        <f t="shared" si="0"/>
        <v>45422</v>
      </c>
      <c r="R4" s="3"/>
      <c r="S4" s="33">
        <f t="shared" si="1"/>
        <v>45479</v>
      </c>
      <c r="T4" s="33">
        <f t="shared" si="1"/>
        <v>45480</v>
      </c>
      <c r="U4" s="33">
        <f t="shared" si="1"/>
        <v>45481</v>
      </c>
      <c r="V4" s="33">
        <f t="shared" si="1"/>
        <v>45482</v>
      </c>
      <c r="W4" s="33">
        <f t="shared" si="1"/>
        <v>45483</v>
      </c>
      <c r="X4" s="33">
        <f t="shared" si="1"/>
        <v>45484</v>
      </c>
      <c r="Y4" s="33">
        <f t="shared" si="1"/>
        <v>45485</v>
      </c>
    </row>
    <row r="5" spans="1:27" s="4" customFormat="1" ht="9" customHeight="1">
      <c r="A5" s="71"/>
      <c r="B5" s="71"/>
      <c r="C5" s="71"/>
      <c r="D5" s="71"/>
      <c r="E5" s="71"/>
      <c r="F5" s="71"/>
      <c r="G5" s="71"/>
      <c r="H5" s="71"/>
      <c r="I5" s="30"/>
      <c r="J5" s="30"/>
      <c r="K5" s="33">
        <f t="shared" si="0"/>
        <v>45423</v>
      </c>
      <c r="L5" s="33">
        <f t="shared" si="0"/>
        <v>45424</v>
      </c>
      <c r="M5" s="33">
        <f t="shared" si="0"/>
        <v>45425</v>
      </c>
      <c r="N5" s="33">
        <f t="shared" si="0"/>
        <v>45426</v>
      </c>
      <c r="O5" s="33">
        <f t="shared" si="0"/>
        <v>45427</v>
      </c>
      <c r="P5" s="33">
        <f t="shared" si="0"/>
        <v>45428</v>
      </c>
      <c r="Q5" s="33">
        <f t="shared" si="0"/>
        <v>45429</v>
      </c>
      <c r="R5" s="3"/>
      <c r="S5" s="33">
        <f t="shared" si="1"/>
        <v>45486</v>
      </c>
      <c r="T5" s="33">
        <f t="shared" si="1"/>
        <v>45487</v>
      </c>
      <c r="U5" s="33">
        <f t="shared" si="1"/>
        <v>45488</v>
      </c>
      <c r="V5" s="33">
        <f t="shared" si="1"/>
        <v>45489</v>
      </c>
      <c r="W5" s="33">
        <f t="shared" si="1"/>
        <v>45490</v>
      </c>
      <c r="X5" s="33">
        <f t="shared" si="1"/>
        <v>45491</v>
      </c>
      <c r="Y5" s="33">
        <f t="shared" si="1"/>
        <v>45492</v>
      </c>
    </row>
    <row r="6" spans="1:27" s="4" customFormat="1" ht="9" customHeight="1">
      <c r="A6" s="71"/>
      <c r="B6" s="71"/>
      <c r="C6" s="71"/>
      <c r="D6" s="71"/>
      <c r="E6" s="71"/>
      <c r="F6" s="71"/>
      <c r="G6" s="71"/>
      <c r="H6" s="71"/>
      <c r="I6" s="30"/>
      <c r="J6" s="30"/>
      <c r="K6" s="33">
        <f t="shared" si="0"/>
        <v>45430</v>
      </c>
      <c r="L6" s="33">
        <f t="shared" si="0"/>
        <v>45431</v>
      </c>
      <c r="M6" s="33">
        <f t="shared" si="0"/>
        <v>45432</v>
      </c>
      <c r="N6" s="33">
        <f t="shared" si="0"/>
        <v>45433</v>
      </c>
      <c r="O6" s="33">
        <f t="shared" si="0"/>
        <v>45434</v>
      </c>
      <c r="P6" s="33">
        <f t="shared" si="0"/>
        <v>45435</v>
      </c>
      <c r="Q6" s="33">
        <f t="shared" si="0"/>
        <v>45436</v>
      </c>
      <c r="R6" s="3"/>
      <c r="S6" s="33">
        <f t="shared" si="1"/>
        <v>45493</v>
      </c>
      <c r="T6" s="33">
        <f t="shared" si="1"/>
        <v>45494</v>
      </c>
      <c r="U6" s="33">
        <f t="shared" si="1"/>
        <v>45495</v>
      </c>
      <c r="V6" s="33">
        <f t="shared" si="1"/>
        <v>45496</v>
      </c>
      <c r="W6" s="33">
        <f t="shared" si="1"/>
        <v>45497</v>
      </c>
      <c r="X6" s="33">
        <f t="shared" si="1"/>
        <v>45498</v>
      </c>
      <c r="Y6" s="33">
        <f t="shared" si="1"/>
        <v>45499</v>
      </c>
    </row>
    <row r="7" spans="1:27" s="4" customFormat="1" ht="9" customHeight="1">
      <c r="A7" s="71"/>
      <c r="B7" s="71"/>
      <c r="C7" s="71"/>
      <c r="D7" s="71"/>
      <c r="E7" s="71"/>
      <c r="F7" s="71"/>
      <c r="G7" s="71"/>
      <c r="H7" s="71"/>
      <c r="I7" s="30"/>
      <c r="J7" s="30"/>
      <c r="K7" s="33">
        <f t="shared" si="0"/>
        <v>45437</v>
      </c>
      <c r="L7" s="33">
        <f t="shared" si="0"/>
        <v>45438</v>
      </c>
      <c r="M7" s="33">
        <f t="shared" si="0"/>
        <v>45439</v>
      </c>
      <c r="N7" s="33">
        <f t="shared" si="0"/>
        <v>45440</v>
      </c>
      <c r="O7" s="33">
        <f t="shared" si="0"/>
        <v>45441</v>
      </c>
      <c r="P7" s="33">
        <f t="shared" si="0"/>
        <v>45442</v>
      </c>
      <c r="Q7" s="33">
        <f t="shared" si="0"/>
        <v>45443</v>
      </c>
      <c r="R7" s="3"/>
      <c r="S7" s="33">
        <f t="shared" si="1"/>
        <v>45500</v>
      </c>
      <c r="T7" s="33">
        <f t="shared" si="1"/>
        <v>45501</v>
      </c>
      <c r="U7" s="33">
        <f t="shared" si="1"/>
        <v>45502</v>
      </c>
      <c r="V7" s="33">
        <f t="shared" si="1"/>
        <v>45503</v>
      </c>
      <c r="W7" s="33">
        <f t="shared" si="1"/>
        <v>45504</v>
      </c>
      <c r="X7" s="33" t="str">
        <f t="shared" si="1"/>
        <v/>
      </c>
      <c r="Y7" s="33" t="str">
        <f t="shared" si="1"/>
        <v/>
      </c>
    </row>
    <row r="8" spans="1:27" s="5" customFormat="1" ht="9" customHeight="1">
      <c r="A8" s="31"/>
      <c r="B8" s="31"/>
      <c r="C8" s="31"/>
      <c r="D8" s="31"/>
      <c r="E8" s="31"/>
      <c r="F8" s="31"/>
      <c r="G8" s="31"/>
      <c r="H8" s="31"/>
      <c r="I8" s="32"/>
      <c r="J8" s="32"/>
      <c r="K8" s="33" t="str">
        <f t="shared" si="0"/>
        <v/>
      </c>
      <c r="L8" s="33" t="str">
        <f t="shared" si="0"/>
        <v/>
      </c>
      <c r="M8" s="33" t="str">
        <f t="shared" si="0"/>
        <v/>
      </c>
      <c r="N8" s="33" t="str">
        <f t="shared" si="0"/>
        <v/>
      </c>
      <c r="O8" s="33" t="str">
        <f t="shared" si="0"/>
        <v/>
      </c>
      <c r="P8" s="33" t="str">
        <f t="shared" si="0"/>
        <v/>
      </c>
      <c r="Q8" s="33" t="str">
        <f t="shared" si="0"/>
        <v/>
      </c>
      <c r="R8" s="18"/>
      <c r="S8" s="33" t="str">
        <f t="shared" si="1"/>
        <v/>
      </c>
      <c r="T8" s="33" t="str">
        <f t="shared" si="1"/>
        <v/>
      </c>
      <c r="U8" s="33" t="str">
        <f t="shared" si="1"/>
        <v/>
      </c>
      <c r="V8" s="33" t="str">
        <f t="shared" si="1"/>
        <v/>
      </c>
      <c r="W8" s="33" t="str">
        <f t="shared" si="1"/>
        <v/>
      </c>
      <c r="X8" s="33" t="str">
        <f t="shared" si="1"/>
        <v/>
      </c>
      <c r="Y8" s="33" t="str">
        <f t="shared" si="1"/>
        <v/>
      </c>
      <c r="Z8" s="19"/>
    </row>
    <row r="9" spans="1:27" s="1" customFormat="1" ht="21" customHeight="1">
      <c r="A9" s="72">
        <f>A10</f>
        <v>45437</v>
      </c>
      <c r="B9" s="73"/>
      <c r="C9" s="73">
        <f>C10</f>
        <v>45438</v>
      </c>
      <c r="D9" s="73"/>
      <c r="E9" s="73">
        <f>E10</f>
        <v>45439</v>
      </c>
      <c r="F9" s="73"/>
      <c r="G9" s="73">
        <f>G10</f>
        <v>45440</v>
      </c>
      <c r="H9" s="73"/>
      <c r="I9" s="73">
        <f>I10</f>
        <v>45441</v>
      </c>
      <c r="J9" s="73"/>
      <c r="K9" s="73">
        <f>K10</f>
        <v>45442</v>
      </c>
      <c r="L9" s="73"/>
      <c r="M9" s="73"/>
      <c r="N9" s="73"/>
      <c r="O9" s="73"/>
      <c r="P9" s="73"/>
      <c r="Q9" s="73"/>
      <c r="R9" s="73"/>
      <c r="S9" s="73">
        <f>S10</f>
        <v>45443</v>
      </c>
      <c r="T9" s="73"/>
      <c r="U9" s="73"/>
      <c r="V9" s="73"/>
      <c r="W9" s="73"/>
      <c r="X9" s="73"/>
      <c r="Y9" s="73"/>
      <c r="Z9" s="75"/>
    </row>
    <row r="10" spans="1:27" s="1" customFormat="1" ht="18.75">
      <c r="A10" s="34">
        <f>$A$1-(WEEKDAY($A$1,1)-(Dia_de_início-1))-IF((WEEKDAY($A$1,1)-(Dia_de_início-1))&lt;=0,7,0)+1</f>
        <v>45437</v>
      </c>
      <c r="B10" s="12"/>
      <c r="C10" s="35">
        <f>A10+1</f>
        <v>45438</v>
      </c>
      <c r="D10" s="11"/>
      <c r="E10" s="35">
        <f>C10+1</f>
        <v>45439</v>
      </c>
      <c r="F10" s="11"/>
      <c r="G10" s="35">
        <f>E10+1</f>
        <v>45440</v>
      </c>
      <c r="H10" s="11"/>
      <c r="I10" s="35">
        <f>G10+1</f>
        <v>45441</v>
      </c>
      <c r="J10" s="11"/>
      <c r="K10" s="59">
        <f>I10+1</f>
        <v>45442</v>
      </c>
      <c r="L10" s="60"/>
      <c r="M10" s="61"/>
      <c r="N10" s="61"/>
      <c r="O10" s="61"/>
      <c r="P10" s="61"/>
      <c r="Q10" s="61"/>
      <c r="R10" s="62"/>
      <c r="S10" s="91">
        <f>K10+1</f>
        <v>45443</v>
      </c>
      <c r="T10" s="92"/>
      <c r="U10" s="93"/>
      <c r="V10" s="93"/>
      <c r="W10" s="93"/>
      <c r="X10" s="93"/>
      <c r="Y10" s="93"/>
      <c r="Z10" s="94"/>
    </row>
    <row r="11" spans="1:27" s="1" customFormat="1">
      <c r="A11" s="95"/>
      <c r="B11" s="96"/>
      <c r="C11" s="95"/>
      <c r="D11" s="97"/>
      <c r="E11" s="56"/>
      <c r="F11" s="58"/>
      <c r="G11" s="56"/>
      <c r="H11" s="58"/>
      <c r="I11" s="56"/>
      <c r="J11" s="58"/>
      <c r="K11" s="56"/>
      <c r="L11" s="57"/>
      <c r="M11" s="57"/>
      <c r="N11" s="57"/>
      <c r="O11" s="57"/>
      <c r="P11" s="57"/>
      <c r="Q11" s="57"/>
      <c r="R11" s="58"/>
      <c r="S11" s="85"/>
      <c r="T11" s="86"/>
      <c r="U11" s="86"/>
      <c r="V11" s="86"/>
      <c r="W11" s="86"/>
      <c r="X11" s="86"/>
      <c r="Y11" s="86"/>
      <c r="Z11" s="87"/>
    </row>
    <row r="12" spans="1:27" s="1" customFormat="1">
      <c r="A12" s="95"/>
      <c r="B12" s="96"/>
      <c r="C12" s="95"/>
      <c r="D12" s="97"/>
      <c r="E12" s="56"/>
      <c r="F12" s="58"/>
      <c r="G12" s="56"/>
      <c r="H12" s="58"/>
      <c r="I12" s="56"/>
      <c r="J12" s="58"/>
      <c r="K12" s="56"/>
      <c r="L12" s="57"/>
      <c r="M12" s="57"/>
      <c r="N12" s="57"/>
      <c r="O12" s="57"/>
      <c r="P12" s="57"/>
      <c r="Q12" s="57"/>
      <c r="R12" s="58"/>
      <c r="S12" s="85"/>
      <c r="T12" s="86"/>
      <c r="U12" s="86"/>
      <c r="V12" s="86"/>
      <c r="W12" s="86"/>
      <c r="X12" s="86"/>
      <c r="Y12" s="86"/>
      <c r="Z12" s="87"/>
    </row>
    <row r="13" spans="1:27" s="1" customFormat="1">
      <c r="A13" s="95"/>
      <c r="B13" s="96"/>
      <c r="C13" s="95"/>
      <c r="D13" s="97"/>
      <c r="E13" s="56"/>
      <c r="F13" s="58"/>
      <c r="G13" s="56"/>
      <c r="H13" s="58"/>
      <c r="I13" s="56"/>
      <c r="J13" s="58"/>
      <c r="K13" s="56"/>
      <c r="L13" s="57"/>
      <c r="M13" s="57"/>
      <c r="N13" s="57"/>
      <c r="O13" s="57"/>
      <c r="P13" s="57"/>
      <c r="Q13" s="57"/>
      <c r="R13" s="58"/>
      <c r="S13" s="85"/>
      <c r="T13" s="86"/>
      <c r="U13" s="86"/>
      <c r="V13" s="86"/>
      <c r="W13" s="86"/>
      <c r="X13" s="86"/>
      <c r="Y13" s="86"/>
      <c r="Z13" s="87"/>
    </row>
    <row r="14" spans="1:27" s="1" customFormat="1">
      <c r="A14" s="95"/>
      <c r="B14" s="96"/>
      <c r="C14" s="95"/>
      <c r="D14" s="97"/>
      <c r="E14" s="56"/>
      <c r="F14" s="58"/>
      <c r="G14" s="56"/>
      <c r="H14" s="58"/>
      <c r="I14" s="56"/>
      <c r="J14" s="58"/>
      <c r="K14" s="56"/>
      <c r="L14" s="57"/>
      <c r="M14" s="57"/>
      <c r="N14" s="57"/>
      <c r="O14" s="57"/>
      <c r="P14" s="57"/>
      <c r="Q14" s="57"/>
      <c r="R14" s="58"/>
      <c r="S14" s="85"/>
      <c r="T14" s="86"/>
      <c r="U14" s="86"/>
      <c r="V14" s="86"/>
      <c r="W14" s="86"/>
      <c r="X14" s="86"/>
      <c r="Y14" s="86"/>
      <c r="Z14" s="87"/>
    </row>
    <row r="15" spans="1:27" s="2" customFormat="1" ht="13.35" customHeight="1">
      <c r="A15" s="102"/>
      <c r="B15" s="103"/>
      <c r="C15" s="102"/>
      <c r="D15" s="104"/>
      <c r="E15" s="53"/>
      <c r="F15" s="55"/>
      <c r="G15" s="53"/>
      <c r="H15" s="55"/>
      <c r="I15" s="53"/>
      <c r="J15" s="55"/>
      <c r="K15" s="56"/>
      <c r="L15" s="57"/>
      <c r="M15" s="57"/>
      <c r="N15" s="57"/>
      <c r="O15" s="57"/>
      <c r="P15" s="57"/>
      <c r="Q15" s="57"/>
      <c r="R15" s="58"/>
      <c r="S15" s="88"/>
      <c r="T15" s="89"/>
      <c r="U15" s="89"/>
      <c r="V15" s="89"/>
      <c r="W15" s="89"/>
      <c r="X15" s="89"/>
      <c r="Y15" s="89"/>
      <c r="Z15" s="90"/>
      <c r="AA15" s="1"/>
    </row>
    <row r="16" spans="1:27" s="1" customFormat="1" ht="18.75">
      <c r="A16" s="45">
        <f>S10+1</f>
        <v>45444</v>
      </c>
      <c r="B16" s="46"/>
      <c r="C16" s="45">
        <f>A16+1</f>
        <v>45445</v>
      </c>
      <c r="D16" s="47"/>
      <c r="E16" s="35">
        <f>C16+1</f>
        <v>45446</v>
      </c>
      <c r="F16" s="11"/>
      <c r="G16" s="35">
        <f>E16+1</f>
        <v>45447</v>
      </c>
      <c r="H16" s="11"/>
      <c r="I16" s="35">
        <f>G16+1</f>
        <v>45448</v>
      </c>
      <c r="J16" s="44"/>
      <c r="K16" s="98">
        <f>I16+1</f>
        <v>45449</v>
      </c>
      <c r="L16" s="99"/>
      <c r="M16" s="100"/>
      <c r="N16" s="100"/>
      <c r="O16" s="100"/>
      <c r="P16" s="100"/>
      <c r="Q16" s="100"/>
      <c r="R16" s="101"/>
      <c r="S16" s="92">
        <f>K16+1</f>
        <v>45450</v>
      </c>
      <c r="T16" s="92"/>
      <c r="U16" s="93"/>
      <c r="V16" s="93"/>
      <c r="W16" s="93"/>
      <c r="X16" s="93"/>
      <c r="Y16" s="93"/>
      <c r="Z16" s="94"/>
    </row>
    <row r="17" spans="1:27" s="1" customFormat="1" ht="12.75" customHeight="1">
      <c r="A17" s="95"/>
      <c r="B17" s="96"/>
      <c r="C17" s="95"/>
      <c r="D17" s="97"/>
      <c r="E17" s="56" t="s">
        <v>1</v>
      </c>
      <c r="F17" s="58"/>
      <c r="G17" s="76" t="s">
        <v>37</v>
      </c>
      <c r="H17" s="58"/>
      <c r="I17" s="76" t="s">
        <v>37</v>
      </c>
      <c r="J17" s="57"/>
      <c r="K17" s="105" t="s">
        <v>37</v>
      </c>
      <c r="L17" s="106"/>
      <c r="M17" s="106"/>
      <c r="N17" s="106"/>
      <c r="O17" s="106"/>
      <c r="P17" s="106"/>
      <c r="Q17" s="106"/>
      <c r="R17" s="107"/>
      <c r="S17" s="86" t="s">
        <v>1</v>
      </c>
      <c r="T17" s="86"/>
      <c r="U17" s="86"/>
      <c r="V17" s="86"/>
      <c r="W17" s="86"/>
      <c r="X17" s="86"/>
      <c r="Y17" s="86"/>
      <c r="Z17" s="87"/>
    </row>
    <row r="18" spans="1:27" s="1" customFormat="1">
      <c r="A18" s="95"/>
      <c r="B18" s="96"/>
      <c r="C18" s="95"/>
      <c r="D18" s="97"/>
      <c r="E18" s="56"/>
      <c r="F18" s="58"/>
      <c r="G18" s="56" t="s">
        <v>38</v>
      </c>
      <c r="H18" s="58"/>
      <c r="I18" s="56" t="s">
        <v>38</v>
      </c>
      <c r="J18" s="57"/>
      <c r="K18" s="108" t="s">
        <v>38</v>
      </c>
      <c r="L18" s="57"/>
      <c r="M18" s="57"/>
      <c r="N18" s="57"/>
      <c r="O18" s="57"/>
      <c r="P18" s="57"/>
      <c r="Q18" s="57"/>
      <c r="R18" s="109"/>
      <c r="S18" s="86"/>
      <c r="T18" s="86"/>
      <c r="U18" s="86"/>
      <c r="V18" s="86"/>
      <c r="W18" s="86"/>
      <c r="X18" s="86"/>
      <c r="Y18" s="86"/>
      <c r="Z18" s="87"/>
    </row>
    <row r="19" spans="1:27" s="1" customFormat="1">
      <c r="A19" s="95"/>
      <c r="B19" s="96"/>
      <c r="C19" s="95"/>
      <c r="D19" s="97"/>
      <c r="E19" s="56"/>
      <c r="F19" s="58"/>
      <c r="G19" s="56" t="s">
        <v>39</v>
      </c>
      <c r="H19" s="58"/>
      <c r="I19" s="56" t="s">
        <v>39</v>
      </c>
      <c r="J19" s="57"/>
      <c r="K19" s="108" t="s">
        <v>39</v>
      </c>
      <c r="L19" s="57"/>
      <c r="M19" s="57"/>
      <c r="N19" s="57"/>
      <c r="O19" s="57"/>
      <c r="P19" s="57"/>
      <c r="Q19" s="57"/>
      <c r="R19" s="109"/>
      <c r="S19" s="86"/>
      <c r="T19" s="86"/>
      <c r="U19" s="86"/>
      <c r="V19" s="86"/>
      <c r="W19" s="86"/>
      <c r="X19" s="86"/>
      <c r="Y19" s="86"/>
      <c r="Z19" s="87"/>
    </row>
    <row r="20" spans="1:27" s="1" customFormat="1">
      <c r="A20" s="95"/>
      <c r="B20" s="96"/>
      <c r="C20" s="95"/>
      <c r="D20" s="97"/>
      <c r="E20" s="56"/>
      <c r="F20" s="58"/>
      <c r="G20" s="56" t="s">
        <v>40</v>
      </c>
      <c r="H20" s="58"/>
      <c r="I20" s="56" t="s">
        <v>40</v>
      </c>
      <c r="J20" s="57"/>
      <c r="K20" s="108" t="s">
        <v>40</v>
      </c>
      <c r="L20" s="57"/>
      <c r="M20" s="57"/>
      <c r="N20" s="57"/>
      <c r="O20" s="57"/>
      <c r="P20" s="57"/>
      <c r="Q20" s="57"/>
      <c r="R20" s="109"/>
      <c r="S20" s="86"/>
      <c r="T20" s="86"/>
      <c r="U20" s="86"/>
      <c r="V20" s="86"/>
      <c r="W20" s="86"/>
      <c r="X20" s="86"/>
      <c r="Y20" s="86"/>
      <c r="Z20" s="87"/>
    </row>
    <row r="21" spans="1:27" s="2" customFormat="1" ht="13.35" customHeight="1">
      <c r="A21" s="102"/>
      <c r="B21" s="103"/>
      <c r="C21" s="102"/>
      <c r="D21" s="104"/>
      <c r="E21" s="53"/>
      <c r="F21" s="55"/>
      <c r="G21" s="53" t="s">
        <v>41</v>
      </c>
      <c r="H21" s="55"/>
      <c r="I21" s="53" t="s">
        <v>42</v>
      </c>
      <c r="J21" s="54"/>
      <c r="K21" s="114" t="s">
        <v>42</v>
      </c>
      <c r="L21" s="115"/>
      <c r="M21" s="115"/>
      <c r="N21" s="115"/>
      <c r="O21" s="115"/>
      <c r="P21" s="115"/>
      <c r="Q21" s="115"/>
      <c r="R21" s="116"/>
      <c r="S21" s="89"/>
      <c r="T21" s="89"/>
      <c r="U21" s="89"/>
      <c r="V21" s="89"/>
      <c r="W21" s="89"/>
      <c r="X21" s="89"/>
      <c r="Y21" s="89"/>
      <c r="Z21" s="90"/>
      <c r="AA21" s="1"/>
    </row>
    <row r="22" spans="1:27" s="1" customFormat="1" ht="18.75">
      <c r="A22" s="45">
        <f>S16+1</f>
        <v>45451</v>
      </c>
      <c r="B22" s="46"/>
      <c r="C22" s="45">
        <f>A22+1</f>
        <v>45452</v>
      </c>
      <c r="D22" s="47"/>
      <c r="E22" s="35">
        <f>C22+1</f>
        <v>45453</v>
      </c>
      <c r="F22" s="11"/>
      <c r="G22" s="35">
        <f>E22+1</f>
        <v>45454</v>
      </c>
      <c r="H22" s="11"/>
      <c r="I22" s="35">
        <f>G22+1</f>
        <v>45455</v>
      </c>
      <c r="J22" s="11"/>
      <c r="K22" s="110">
        <f>I22+1</f>
        <v>45456</v>
      </c>
      <c r="L22" s="111"/>
      <c r="M22" s="112"/>
      <c r="N22" s="112"/>
      <c r="O22" s="112"/>
      <c r="P22" s="112"/>
      <c r="Q22" s="112"/>
      <c r="R22" s="113"/>
      <c r="S22" s="91">
        <f>K22+1</f>
        <v>45457</v>
      </c>
      <c r="T22" s="92"/>
      <c r="U22" s="93"/>
      <c r="V22" s="93"/>
      <c r="W22" s="93"/>
      <c r="X22" s="93"/>
      <c r="Y22" s="93"/>
      <c r="Z22" s="94"/>
    </row>
    <row r="23" spans="1:27" s="1" customFormat="1">
      <c r="A23" s="95"/>
      <c r="B23" s="96"/>
      <c r="C23" s="95"/>
      <c r="D23" s="97"/>
      <c r="E23" s="56" t="s">
        <v>1</v>
      </c>
      <c r="F23" s="58"/>
      <c r="G23" s="56" t="s">
        <v>1</v>
      </c>
      <c r="H23" s="58"/>
      <c r="I23" s="56" t="s">
        <v>1</v>
      </c>
      <c r="J23" s="58"/>
      <c r="K23" s="56" t="s">
        <v>43</v>
      </c>
      <c r="L23" s="57"/>
      <c r="M23" s="57"/>
      <c r="N23" s="57"/>
      <c r="O23" s="57"/>
      <c r="P23" s="57"/>
      <c r="Q23" s="57"/>
      <c r="R23" s="58"/>
      <c r="S23" s="85" t="s">
        <v>1</v>
      </c>
      <c r="T23" s="86"/>
      <c r="U23" s="86"/>
      <c r="V23" s="86"/>
      <c r="W23" s="86"/>
      <c r="X23" s="86"/>
      <c r="Y23" s="86"/>
      <c r="Z23" s="87"/>
    </row>
    <row r="24" spans="1:27" s="1" customFormat="1">
      <c r="A24" s="95"/>
      <c r="B24" s="96"/>
      <c r="C24" s="95"/>
      <c r="D24" s="97"/>
      <c r="E24" s="56"/>
      <c r="F24" s="58"/>
      <c r="G24" s="56"/>
      <c r="H24" s="58"/>
      <c r="I24" s="56"/>
      <c r="J24" s="58"/>
      <c r="K24" s="108" t="s">
        <v>39</v>
      </c>
      <c r="L24" s="57"/>
      <c r="M24" s="57"/>
      <c r="N24" s="57"/>
      <c r="O24" s="57"/>
      <c r="P24" s="57"/>
      <c r="Q24" s="57"/>
      <c r="R24" s="109"/>
      <c r="S24" s="85"/>
      <c r="T24" s="86"/>
      <c r="U24" s="86"/>
      <c r="V24" s="86"/>
      <c r="W24" s="86"/>
      <c r="X24" s="86"/>
      <c r="Y24" s="86"/>
      <c r="Z24" s="87"/>
    </row>
    <row r="25" spans="1:27" s="1" customFormat="1">
      <c r="A25" s="95"/>
      <c r="B25" s="96"/>
      <c r="C25" s="95"/>
      <c r="D25" s="97"/>
      <c r="E25" s="56"/>
      <c r="F25" s="58"/>
      <c r="G25" s="56"/>
      <c r="H25" s="58"/>
      <c r="I25" s="56"/>
      <c r="J25" s="58"/>
      <c r="K25" s="56" t="s">
        <v>44</v>
      </c>
      <c r="L25" s="57"/>
      <c r="M25" s="57"/>
      <c r="N25" s="57"/>
      <c r="O25" s="57"/>
      <c r="P25" s="57"/>
      <c r="Q25" s="57"/>
      <c r="R25" s="58"/>
      <c r="S25" s="85"/>
      <c r="T25" s="86"/>
      <c r="U25" s="86"/>
      <c r="V25" s="86"/>
      <c r="W25" s="86"/>
      <c r="X25" s="86"/>
      <c r="Y25" s="86"/>
      <c r="Z25" s="87"/>
    </row>
    <row r="26" spans="1:27" s="1" customFormat="1">
      <c r="A26" s="95"/>
      <c r="B26" s="96"/>
      <c r="C26" s="95"/>
      <c r="D26" s="97"/>
      <c r="E26" s="56"/>
      <c r="F26" s="58"/>
      <c r="G26" s="56"/>
      <c r="H26" s="58"/>
      <c r="I26" s="56"/>
      <c r="J26" s="58"/>
      <c r="K26" s="56" t="s">
        <v>45</v>
      </c>
      <c r="L26" s="57"/>
      <c r="M26" s="57"/>
      <c r="N26" s="57"/>
      <c r="O26" s="57"/>
      <c r="P26" s="57"/>
      <c r="Q26" s="57"/>
      <c r="R26" s="58"/>
      <c r="S26" s="85"/>
      <c r="T26" s="86"/>
      <c r="U26" s="86"/>
      <c r="V26" s="86"/>
      <c r="W26" s="86"/>
      <c r="X26" s="86"/>
      <c r="Y26" s="86"/>
      <c r="Z26" s="87"/>
    </row>
    <row r="27" spans="1:27" s="2" customFormat="1">
      <c r="A27" s="102"/>
      <c r="B27" s="103"/>
      <c r="C27" s="102"/>
      <c r="D27" s="104"/>
      <c r="E27" s="53"/>
      <c r="F27" s="55"/>
      <c r="G27" s="53"/>
      <c r="H27" s="55"/>
      <c r="I27" s="53"/>
      <c r="J27" s="55"/>
      <c r="K27" s="53"/>
      <c r="L27" s="54"/>
      <c r="M27" s="54"/>
      <c r="N27" s="54"/>
      <c r="O27" s="54"/>
      <c r="P27" s="54"/>
      <c r="Q27" s="54"/>
      <c r="R27" s="55"/>
      <c r="S27" s="88"/>
      <c r="T27" s="89"/>
      <c r="U27" s="89"/>
      <c r="V27" s="89"/>
      <c r="W27" s="89"/>
      <c r="X27" s="89"/>
      <c r="Y27" s="89"/>
      <c r="Z27" s="90"/>
      <c r="AA27" s="1"/>
    </row>
    <row r="28" spans="1:27" s="1" customFormat="1" ht="18.75">
      <c r="A28" s="45">
        <f>S22+1</f>
        <v>45458</v>
      </c>
      <c r="B28" s="46"/>
      <c r="C28" s="45">
        <f>A28+1</f>
        <v>45459</v>
      </c>
      <c r="D28" s="47"/>
      <c r="E28" s="35">
        <f>C28+1</f>
        <v>45460</v>
      </c>
      <c r="F28" s="11"/>
      <c r="G28" s="35">
        <f>E28+1</f>
        <v>45461</v>
      </c>
      <c r="H28" s="11"/>
      <c r="I28" s="35">
        <f>G28+1</f>
        <v>45462</v>
      </c>
      <c r="J28" s="11"/>
      <c r="K28" s="59">
        <f>I28+1</f>
        <v>45463</v>
      </c>
      <c r="L28" s="60"/>
      <c r="M28" s="61"/>
      <c r="N28" s="61"/>
      <c r="O28" s="61"/>
      <c r="P28" s="61"/>
      <c r="Q28" s="61"/>
      <c r="R28" s="62"/>
      <c r="S28" s="91">
        <f>K28+1</f>
        <v>45464</v>
      </c>
      <c r="T28" s="92"/>
      <c r="U28" s="93"/>
      <c r="V28" s="93"/>
      <c r="W28" s="93"/>
      <c r="X28" s="93"/>
      <c r="Y28" s="93"/>
      <c r="Z28" s="94"/>
    </row>
    <row r="29" spans="1:27" s="1" customFormat="1">
      <c r="A29" s="95"/>
      <c r="B29" s="96"/>
      <c r="C29" s="95" t="s">
        <v>46</v>
      </c>
      <c r="D29" s="97"/>
      <c r="E29" s="56" t="s">
        <v>1</v>
      </c>
      <c r="F29" s="58"/>
      <c r="G29" s="56" t="s">
        <v>1</v>
      </c>
      <c r="H29" s="58"/>
      <c r="I29" s="56" t="s">
        <v>1</v>
      </c>
      <c r="J29" s="58"/>
      <c r="K29" s="117" t="s">
        <v>47</v>
      </c>
      <c r="L29" s="57"/>
      <c r="M29" s="57"/>
      <c r="N29" s="57"/>
      <c r="O29" s="57"/>
      <c r="P29" s="57"/>
      <c r="Q29" s="57"/>
      <c r="R29" s="58"/>
      <c r="S29" s="85" t="s">
        <v>1</v>
      </c>
      <c r="T29" s="86"/>
      <c r="U29" s="86"/>
      <c r="V29" s="86"/>
      <c r="W29" s="86"/>
      <c r="X29" s="86"/>
      <c r="Y29" s="86"/>
      <c r="Z29" s="87"/>
    </row>
    <row r="30" spans="1:27" s="1" customFormat="1" ht="33.75" customHeight="1">
      <c r="A30" s="95"/>
      <c r="B30" s="96"/>
      <c r="C30" s="95" t="s">
        <v>39</v>
      </c>
      <c r="D30" s="97"/>
      <c r="E30" s="56"/>
      <c r="F30" s="58"/>
      <c r="G30" s="56"/>
      <c r="H30" s="58"/>
      <c r="I30" s="56"/>
      <c r="J30" s="58"/>
      <c r="K30" s="76" t="s">
        <v>48</v>
      </c>
      <c r="L30" s="106"/>
      <c r="M30" s="106"/>
      <c r="N30" s="106"/>
      <c r="O30" s="106"/>
      <c r="P30" s="106"/>
      <c r="Q30" s="106"/>
      <c r="R30" s="118"/>
      <c r="S30" s="85"/>
      <c r="T30" s="86"/>
      <c r="U30" s="86"/>
      <c r="V30" s="86"/>
      <c r="W30" s="86"/>
      <c r="X30" s="86"/>
      <c r="Y30" s="86"/>
      <c r="Z30" s="87"/>
    </row>
    <row r="31" spans="1:27" s="1" customFormat="1">
      <c r="A31" s="95"/>
      <c r="B31" s="96"/>
      <c r="C31" s="95" t="s">
        <v>49</v>
      </c>
      <c r="D31" s="97"/>
      <c r="E31" s="56"/>
      <c r="F31" s="58"/>
      <c r="G31" s="56"/>
      <c r="H31" s="58"/>
      <c r="I31" s="56"/>
      <c r="J31" s="58"/>
      <c r="K31" s="56" t="s">
        <v>50</v>
      </c>
      <c r="L31" s="57"/>
      <c r="M31" s="57"/>
      <c r="N31" s="57"/>
      <c r="O31" s="57"/>
      <c r="P31" s="57"/>
      <c r="Q31" s="57"/>
      <c r="R31" s="58"/>
      <c r="S31" s="85"/>
      <c r="T31" s="86"/>
      <c r="U31" s="86"/>
      <c r="V31" s="86"/>
      <c r="W31" s="86"/>
      <c r="X31" s="86"/>
      <c r="Y31" s="86"/>
      <c r="Z31" s="87"/>
    </row>
    <row r="32" spans="1:27" s="1" customFormat="1">
      <c r="A32" s="95"/>
      <c r="B32" s="96"/>
      <c r="C32" s="95" t="s">
        <v>51</v>
      </c>
      <c r="D32" s="97"/>
      <c r="E32" s="56"/>
      <c r="F32" s="58"/>
      <c r="G32" s="56"/>
      <c r="H32" s="58"/>
      <c r="I32" s="56"/>
      <c r="J32" s="58"/>
      <c r="K32" s="56"/>
      <c r="L32" s="57"/>
      <c r="M32" s="57"/>
      <c r="N32" s="57"/>
      <c r="O32" s="57"/>
      <c r="P32" s="57"/>
      <c r="Q32" s="57"/>
      <c r="R32" s="58"/>
      <c r="S32" s="85"/>
      <c r="T32" s="86"/>
      <c r="U32" s="86"/>
      <c r="V32" s="86"/>
      <c r="W32" s="86"/>
      <c r="X32" s="86"/>
      <c r="Y32" s="86"/>
      <c r="Z32" s="87"/>
    </row>
    <row r="33" spans="1:27" s="2" customFormat="1">
      <c r="A33" s="102"/>
      <c r="B33" s="103"/>
      <c r="C33" s="102"/>
      <c r="D33" s="104"/>
      <c r="E33" s="53"/>
      <c r="F33" s="55"/>
      <c r="G33" s="53"/>
      <c r="H33" s="55"/>
      <c r="I33" s="53"/>
      <c r="J33" s="55"/>
      <c r="K33" s="53"/>
      <c r="L33" s="54"/>
      <c r="M33" s="54"/>
      <c r="N33" s="54"/>
      <c r="O33" s="54"/>
      <c r="P33" s="54"/>
      <c r="Q33" s="54"/>
      <c r="R33" s="55"/>
      <c r="S33" s="88"/>
      <c r="T33" s="89"/>
      <c r="U33" s="89"/>
      <c r="V33" s="89"/>
      <c r="W33" s="89"/>
      <c r="X33" s="89"/>
      <c r="Y33" s="89"/>
      <c r="Z33" s="90"/>
      <c r="AA33" s="1"/>
    </row>
    <row r="34" spans="1:27" s="1" customFormat="1" ht="18.75">
      <c r="A34" s="45">
        <f>S28+1</f>
        <v>45465</v>
      </c>
      <c r="B34" s="46"/>
      <c r="C34" s="45">
        <f>A34+1</f>
        <v>45466</v>
      </c>
      <c r="D34" s="47"/>
      <c r="E34" s="35">
        <f>C34+1</f>
        <v>45467</v>
      </c>
      <c r="F34" s="11"/>
      <c r="G34" s="35">
        <f>E34+1</f>
        <v>45468</v>
      </c>
      <c r="H34" s="11"/>
      <c r="I34" s="35">
        <f>G34+1</f>
        <v>45469</v>
      </c>
      <c r="J34" s="11"/>
      <c r="K34" s="59">
        <f>I34+1</f>
        <v>45470</v>
      </c>
      <c r="L34" s="60"/>
      <c r="M34" s="61"/>
      <c r="N34" s="61"/>
      <c r="O34" s="61"/>
      <c r="P34" s="61"/>
      <c r="Q34" s="61"/>
      <c r="R34" s="62"/>
      <c r="S34" s="91">
        <f>K34+1</f>
        <v>45471</v>
      </c>
      <c r="T34" s="92"/>
      <c r="U34" s="93"/>
      <c r="V34" s="93"/>
      <c r="W34" s="93"/>
      <c r="X34" s="93"/>
      <c r="Y34" s="93"/>
      <c r="Z34" s="94"/>
    </row>
    <row r="35" spans="1:27" s="1" customFormat="1" ht="6" customHeight="1">
      <c r="A35" s="95"/>
      <c r="B35" s="96"/>
      <c r="C35" s="95"/>
      <c r="D35" s="97"/>
      <c r="E35" s="56"/>
      <c r="F35" s="58"/>
      <c r="G35" s="56"/>
      <c r="H35" s="58"/>
      <c r="I35" s="56"/>
      <c r="J35" s="58"/>
      <c r="K35" s="56"/>
      <c r="L35" s="57"/>
      <c r="M35" s="57"/>
      <c r="N35" s="57"/>
      <c r="O35" s="57"/>
      <c r="P35" s="57"/>
      <c r="Q35" s="57"/>
      <c r="R35" s="58"/>
      <c r="S35" s="85"/>
      <c r="T35" s="86"/>
      <c r="U35" s="86"/>
      <c r="V35" s="86"/>
      <c r="W35" s="86"/>
      <c r="X35" s="86"/>
      <c r="Y35" s="86"/>
      <c r="Z35" s="87"/>
    </row>
    <row r="36" spans="1:27" s="1" customFormat="1" ht="21" customHeight="1">
      <c r="A36" s="95"/>
      <c r="B36" s="96"/>
      <c r="C36" s="95"/>
      <c r="D36" s="97"/>
      <c r="E36" s="56" t="s">
        <v>1</v>
      </c>
      <c r="F36" s="58"/>
      <c r="G36" s="56" t="s">
        <v>1</v>
      </c>
      <c r="H36" s="58"/>
      <c r="I36" s="56" t="s">
        <v>1</v>
      </c>
      <c r="J36" s="58"/>
      <c r="K36" s="76" t="s">
        <v>52</v>
      </c>
      <c r="L36" s="106"/>
      <c r="M36" s="106"/>
      <c r="N36" s="106"/>
      <c r="O36" s="106"/>
      <c r="P36" s="106"/>
      <c r="Q36" s="106"/>
      <c r="R36" s="118"/>
      <c r="S36" s="85" t="s">
        <v>1</v>
      </c>
      <c r="T36" s="86"/>
      <c r="U36" s="86"/>
      <c r="V36" s="86"/>
      <c r="W36" s="86"/>
      <c r="X36" s="86"/>
      <c r="Y36" s="86"/>
      <c r="Z36" s="87"/>
    </row>
    <row r="37" spans="1:27" s="1" customFormat="1">
      <c r="A37" s="95"/>
      <c r="B37" s="96"/>
      <c r="C37" s="95"/>
      <c r="D37" s="97"/>
      <c r="E37" s="56"/>
      <c r="F37" s="58"/>
      <c r="G37" s="56"/>
      <c r="H37" s="58"/>
      <c r="I37" s="56"/>
      <c r="J37" s="58"/>
      <c r="K37" s="56" t="s">
        <v>53</v>
      </c>
      <c r="L37" s="57"/>
      <c r="M37" s="57"/>
      <c r="N37" s="57"/>
      <c r="O37" s="57"/>
      <c r="P37" s="57"/>
      <c r="Q37" s="57"/>
      <c r="R37" s="58"/>
      <c r="S37" s="85"/>
      <c r="T37" s="86"/>
      <c r="U37" s="86"/>
      <c r="V37" s="86"/>
      <c r="W37" s="86"/>
      <c r="X37" s="86"/>
      <c r="Y37" s="86"/>
      <c r="Z37" s="87"/>
    </row>
    <row r="38" spans="1:27" s="1" customFormat="1" ht="18" customHeight="1">
      <c r="A38" s="95"/>
      <c r="B38" s="96"/>
      <c r="C38" s="95"/>
      <c r="D38" s="97"/>
      <c r="E38" s="56"/>
      <c r="F38" s="58"/>
      <c r="G38" s="56"/>
      <c r="H38" s="58"/>
      <c r="I38" s="56"/>
      <c r="J38" s="58"/>
      <c r="K38" s="76" t="s">
        <v>54</v>
      </c>
      <c r="L38" s="106"/>
      <c r="M38" s="106"/>
      <c r="N38" s="106"/>
      <c r="O38" s="106"/>
      <c r="P38" s="106"/>
      <c r="Q38" s="106"/>
      <c r="R38" s="118"/>
      <c r="S38" s="85"/>
      <c r="T38" s="86"/>
      <c r="U38" s="86"/>
      <c r="V38" s="86"/>
      <c r="W38" s="86"/>
      <c r="X38" s="86"/>
      <c r="Y38" s="86"/>
      <c r="Z38" s="87"/>
    </row>
    <row r="39" spans="1:27" s="2" customFormat="1">
      <c r="A39" s="102"/>
      <c r="B39" s="103"/>
      <c r="C39" s="102"/>
      <c r="D39" s="104"/>
      <c r="E39" s="53"/>
      <c r="F39" s="55"/>
      <c r="G39" s="53"/>
      <c r="H39" s="55"/>
      <c r="I39" s="53"/>
      <c r="J39" s="55"/>
      <c r="K39" s="53"/>
      <c r="L39" s="54"/>
      <c r="M39" s="54"/>
      <c r="N39" s="54"/>
      <c r="O39" s="54"/>
      <c r="P39" s="54"/>
      <c r="Q39" s="54"/>
      <c r="R39" s="55"/>
      <c r="S39" s="88"/>
      <c r="T39" s="89"/>
      <c r="U39" s="89"/>
      <c r="V39" s="89"/>
      <c r="W39" s="89"/>
      <c r="X39" s="89"/>
      <c r="Y39" s="89"/>
      <c r="Z39" s="90"/>
      <c r="AA39" s="1"/>
    </row>
    <row r="40" spans="1:27" ht="18.75">
      <c r="A40" s="45">
        <f>S34+1</f>
        <v>45472</v>
      </c>
      <c r="B40" s="46"/>
      <c r="C40" s="45">
        <f>A40+1</f>
        <v>45473</v>
      </c>
      <c r="D40" s="47"/>
      <c r="E40" s="13" t="s">
        <v>22</v>
      </c>
      <c r="F40" s="14"/>
      <c r="G40" s="14"/>
      <c r="H40" s="14"/>
      <c r="I40" s="14"/>
      <c r="J40" s="14"/>
      <c r="K40" s="14"/>
      <c r="L40" s="14"/>
      <c r="M40" s="14"/>
      <c r="N40" s="14"/>
      <c r="O40" s="14"/>
      <c r="P40" s="14"/>
      <c r="Q40" s="14"/>
      <c r="R40" s="14"/>
      <c r="S40" s="14"/>
      <c r="T40" s="14"/>
      <c r="U40" s="14"/>
      <c r="V40" s="14"/>
      <c r="W40" s="14"/>
      <c r="X40" s="14"/>
      <c r="Y40" s="14"/>
      <c r="Z40" s="9"/>
    </row>
    <row r="41" spans="1:27">
      <c r="A41" s="95"/>
      <c r="B41" s="96"/>
      <c r="C41" s="95"/>
      <c r="D41" s="97"/>
      <c r="E41" s="15"/>
      <c r="F41" s="6"/>
      <c r="G41" s="6"/>
      <c r="H41" s="6"/>
      <c r="I41" s="6"/>
      <c r="J41" s="6"/>
      <c r="K41" s="6"/>
      <c r="L41" s="6"/>
      <c r="M41" s="6"/>
      <c r="N41" s="6"/>
      <c r="O41" s="6"/>
      <c r="P41" s="6"/>
      <c r="Q41" s="6"/>
      <c r="R41" s="6"/>
      <c r="S41" s="6"/>
      <c r="T41" s="6"/>
      <c r="U41" s="6"/>
      <c r="V41" s="6"/>
      <c r="W41" s="6"/>
      <c r="X41" s="6"/>
      <c r="Y41" s="6"/>
      <c r="Z41" s="8"/>
    </row>
    <row r="42" spans="1:27">
      <c r="A42" s="95"/>
      <c r="B42" s="96"/>
      <c r="C42" s="95"/>
      <c r="D42" s="97"/>
      <c r="E42" s="15"/>
      <c r="F42" s="6"/>
      <c r="G42" s="6"/>
      <c r="H42" s="6"/>
      <c r="I42" s="6"/>
      <c r="J42" s="6"/>
      <c r="K42" s="6"/>
      <c r="L42" s="6"/>
      <c r="M42" s="6"/>
      <c r="N42" s="6"/>
      <c r="O42" s="6"/>
      <c r="P42" s="6"/>
      <c r="Q42" s="6"/>
      <c r="R42" s="6"/>
      <c r="S42" s="6"/>
      <c r="T42" s="6"/>
      <c r="U42" s="6"/>
      <c r="V42" s="6"/>
      <c r="W42" s="6"/>
      <c r="X42" s="6"/>
      <c r="Y42" s="6"/>
      <c r="Z42" s="7"/>
    </row>
    <row r="43" spans="1:27">
      <c r="A43" s="95"/>
      <c r="B43" s="96"/>
      <c r="C43" s="95"/>
      <c r="D43" s="97"/>
      <c r="E43" s="15"/>
      <c r="F43" s="6"/>
      <c r="G43" s="6"/>
      <c r="H43" s="6"/>
      <c r="I43" s="6"/>
      <c r="J43" s="6"/>
      <c r="K43" s="6"/>
      <c r="L43" s="6"/>
      <c r="M43" s="6"/>
      <c r="N43" s="6"/>
      <c r="O43" s="6"/>
      <c r="P43" s="6"/>
      <c r="Q43" s="6"/>
      <c r="R43" s="6"/>
      <c r="S43" s="6"/>
      <c r="T43" s="6"/>
      <c r="U43" s="6"/>
      <c r="V43" s="6"/>
      <c r="W43" s="6"/>
      <c r="X43" s="6"/>
      <c r="Y43" s="6"/>
      <c r="Z43" s="7"/>
    </row>
    <row r="44" spans="1:27">
      <c r="A44" s="95"/>
      <c r="B44" s="96"/>
      <c r="C44" s="95"/>
      <c r="D44" s="97"/>
      <c r="E44" s="15"/>
      <c r="F44" s="6"/>
      <c r="G44" s="6"/>
      <c r="H44" s="6"/>
      <c r="I44" s="6"/>
      <c r="J44" s="6"/>
      <c r="K44" s="79" t="s">
        <v>23</v>
      </c>
      <c r="L44" s="79"/>
      <c r="M44" s="79"/>
      <c r="N44" s="79"/>
      <c r="O44" s="79"/>
      <c r="P44" s="79"/>
      <c r="Q44" s="79"/>
      <c r="R44" s="79"/>
      <c r="S44" s="79"/>
      <c r="T44" s="79"/>
      <c r="U44" s="79"/>
      <c r="V44" s="79"/>
      <c r="W44" s="79"/>
      <c r="X44" s="79"/>
      <c r="Y44" s="79"/>
      <c r="Z44" s="80"/>
    </row>
    <row r="45" spans="1:27" s="1" customFormat="1">
      <c r="A45" s="102"/>
      <c r="B45" s="103"/>
      <c r="C45" s="102"/>
      <c r="D45" s="104"/>
      <c r="E45" s="16"/>
      <c r="F45" s="17"/>
      <c r="G45" s="17"/>
      <c r="H45" s="17"/>
      <c r="I45" s="17"/>
      <c r="J45" s="17"/>
      <c r="K45" s="77" t="s">
        <v>24</v>
      </c>
      <c r="L45" s="77"/>
      <c r="M45" s="77"/>
      <c r="N45" s="77"/>
      <c r="O45" s="77"/>
      <c r="P45" s="77"/>
      <c r="Q45" s="77"/>
      <c r="R45" s="77"/>
      <c r="S45" s="77"/>
      <c r="T45" s="77"/>
      <c r="U45" s="77"/>
      <c r="V45" s="77"/>
      <c r="W45" s="77"/>
      <c r="X45" s="77"/>
      <c r="Y45" s="77"/>
      <c r="Z45" s="78"/>
    </row>
  </sheetData>
  <mergeCells count="217">
    <mergeCell ref="A44:B44"/>
    <mergeCell ref="C44:D44"/>
    <mergeCell ref="K44:Z44"/>
    <mergeCell ref="A45:B45"/>
    <mergeCell ref="C45:D45"/>
    <mergeCell ref="K45:Z45"/>
    <mergeCell ref="S39:Z39"/>
    <mergeCell ref="A41:B41"/>
    <mergeCell ref="C41:D41"/>
    <mergeCell ref="A42:B42"/>
    <mergeCell ref="C42:D42"/>
    <mergeCell ref="A43:B43"/>
    <mergeCell ref="C43:D43"/>
    <mergeCell ref="A39:B39"/>
    <mergeCell ref="C39:D39"/>
    <mergeCell ref="E39:F39"/>
    <mergeCell ref="G39:H39"/>
    <mergeCell ref="I39:J39"/>
    <mergeCell ref="K39:R39"/>
    <mergeCell ref="A36:B36"/>
    <mergeCell ref="C36:D36"/>
    <mergeCell ref="E36:F36"/>
    <mergeCell ref="G36:H36"/>
    <mergeCell ref="I36:J36"/>
    <mergeCell ref="K36:R36"/>
    <mergeCell ref="S36:Z36"/>
    <mergeCell ref="S37:Z37"/>
    <mergeCell ref="A38:B38"/>
    <mergeCell ref="C38:D38"/>
    <mergeCell ref="E38:F38"/>
    <mergeCell ref="G38:H38"/>
    <mergeCell ref="I38:J38"/>
    <mergeCell ref="K38:R38"/>
    <mergeCell ref="S38:Z38"/>
    <mergeCell ref="A37:B37"/>
    <mergeCell ref="C37:D37"/>
    <mergeCell ref="E37:F37"/>
    <mergeCell ref="G37:H37"/>
    <mergeCell ref="I37:J37"/>
    <mergeCell ref="K37:R37"/>
    <mergeCell ref="S33:Z33"/>
    <mergeCell ref="K34:L34"/>
    <mergeCell ref="M34:R34"/>
    <mergeCell ref="S34:T34"/>
    <mergeCell ref="U34:Z34"/>
    <mergeCell ref="A35:B35"/>
    <mergeCell ref="C35:D35"/>
    <mergeCell ref="E35:F35"/>
    <mergeCell ref="G35:H35"/>
    <mergeCell ref="I35:J35"/>
    <mergeCell ref="A33:B33"/>
    <mergeCell ref="C33:D33"/>
    <mergeCell ref="E33:F33"/>
    <mergeCell ref="G33:H33"/>
    <mergeCell ref="I33:J33"/>
    <mergeCell ref="K33:R33"/>
    <mergeCell ref="K35:R35"/>
    <mergeCell ref="S35:Z35"/>
    <mergeCell ref="A30:B30"/>
    <mergeCell ref="C30:D30"/>
    <mergeCell ref="E30:F30"/>
    <mergeCell ref="G30:H30"/>
    <mergeCell ref="I30:J30"/>
    <mergeCell ref="K30:R30"/>
    <mergeCell ref="S30:Z30"/>
    <mergeCell ref="S31:Z31"/>
    <mergeCell ref="A32:B32"/>
    <mergeCell ref="C32:D32"/>
    <mergeCell ref="E32:F32"/>
    <mergeCell ref="G32:H32"/>
    <mergeCell ref="I32:J32"/>
    <mergeCell ref="K32:R32"/>
    <mergeCell ref="S32:Z32"/>
    <mergeCell ref="A31:B31"/>
    <mergeCell ref="C31:D31"/>
    <mergeCell ref="E31:F31"/>
    <mergeCell ref="G31:H31"/>
    <mergeCell ref="I31:J31"/>
    <mergeCell ref="K31:R31"/>
    <mergeCell ref="S27:Z27"/>
    <mergeCell ref="K28:L28"/>
    <mergeCell ref="M28:R28"/>
    <mergeCell ref="S28:T28"/>
    <mergeCell ref="U28:Z28"/>
    <mergeCell ref="A29:B29"/>
    <mergeCell ref="C29:D29"/>
    <mergeCell ref="E29:F29"/>
    <mergeCell ref="G29:H29"/>
    <mergeCell ref="I29:J29"/>
    <mergeCell ref="A27:B27"/>
    <mergeCell ref="C27:D27"/>
    <mergeCell ref="E27:F27"/>
    <mergeCell ref="G27:H27"/>
    <mergeCell ref="I27:J27"/>
    <mergeCell ref="K27:R27"/>
    <mergeCell ref="K29:R29"/>
    <mergeCell ref="S29:Z29"/>
    <mergeCell ref="A24:B24"/>
    <mergeCell ref="C24:D24"/>
    <mergeCell ref="E24:F24"/>
    <mergeCell ref="G24:H24"/>
    <mergeCell ref="I24:J24"/>
    <mergeCell ref="K24:R24"/>
    <mergeCell ref="S24:Z24"/>
    <mergeCell ref="S25:Z25"/>
    <mergeCell ref="A26:B26"/>
    <mergeCell ref="C26:D26"/>
    <mergeCell ref="E26:F26"/>
    <mergeCell ref="G26:H26"/>
    <mergeCell ref="I26:J26"/>
    <mergeCell ref="K26:R26"/>
    <mergeCell ref="S26:Z26"/>
    <mergeCell ref="A25:B25"/>
    <mergeCell ref="C25:D25"/>
    <mergeCell ref="E25:F25"/>
    <mergeCell ref="G25:H25"/>
    <mergeCell ref="I25:J25"/>
    <mergeCell ref="K25:R25"/>
    <mergeCell ref="S21:Z21"/>
    <mergeCell ref="K22:L22"/>
    <mergeCell ref="M22:R22"/>
    <mergeCell ref="S22:T22"/>
    <mergeCell ref="U22:Z22"/>
    <mergeCell ref="A23:B23"/>
    <mergeCell ref="C23:D23"/>
    <mergeCell ref="E23:F23"/>
    <mergeCell ref="G23:H23"/>
    <mergeCell ref="I23:J23"/>
    <mergeCell ref="A21:B21"/>
    <mergeCell ref="C21:D21"/>
    <mergeCell ref="E21:F21"/>
    <mergeCell ref="G21:H21"/>
    <mergeCell ref="I21:J21"/>
    <mergeCell ref="K21:R21"/>
    <mergeCell ref="K23:R23"/>
    <mergeCell ref="S23:Z23"/>
    <mergeCell ref="A18:B18"/>
    <mergeCell ref="C18:D18"/>
    <mergeCell ref="E18:F18"/>
    <mergeCell ref="G18:H18"/>
    <mergeCell ref="I18:J18"/>
    <mergeCell ref="K18:R18"/>
    <mergeCell ref="S18:Z18"/>
    <mergeCell ref="S19:Z19"/>
    <mergeCell ref="A20:B20"/>
    <mergeCell ref="C20:D20"/>
    <mergeCell ref="E20:F20"/>
    <mergeCell ref="G20:H20"/>
    <mergeCell ref="I20:J20"/>
    <mergeCell ref="K20:R20"/>
    <mergeCell ref="S20:Z20"/>
    <mergeCell ref="A19:B19"/>
    <mergeCell ref="C19:D19"/>
    <mergeCell ref="E19:F19"/>
    <mergeCell ref="G19:H19"/>
    <mergeCell ref="I19:J19"/>
    <mergeCell ref="K19:R19"/>
    <mergeCell ref="S15:Z15"/>
    <mergeCell ref="K16:L16"/>
    <mergeCell ref="M16:R16"/>
    <mergeCell ref="S16:T16"/>
    <mergeCell ref="U16:Z16"/>
    <mergeCell ref="A17:B17"/>
    <mergeCell ref="C17:D17"/>
    <mergeCell ref="E17:F17"/>
    <mergeCell ref="G17:H17"/>
    <mergeCell ref="I17:J17"/>
    <mergeCell ref="A15:B15"/>
    <mergeCell ref="C15:D15"/>
    <mergeCell ref="E15:F15"/>
    <mergeCell ref="G15:H15"/>
    <mergeCell ref="I15:J15"/>
    <mergeCell ref="K15:R15"/>
    <mergeCell ref="K17:R17"/>
    <mergeCell ref="S17:Z17"/>
    <mergeCell ref="S13:Z13"/>
    <mergeCell ref="A14:B14"/>
    <mergeCell ref="C14:D14"/>
    <mergeCell ref="E14:F14"/>
    <mergeCell ref="G14:H14"/>
    <mergeCell ref="I14:J14"/>
    <mergeCell ref="K14:R14"/>
    <mergeCell ref="S14:Z14"/>
    <mergeCell ref="A13:B13"/>
    <mergeCell ref="C13:D13"/>
    <mergeCell ref="E13:F13"/>
    <mergeCell ref="G13:H13"/>
    <mergeCell ref="I13:J13"/>
    <mergeCell ref="K13:R13"/>
    <mergeCell ref="S11:Z11"/>
    <mergeCell ref="A12:B12"/>
    <mergeCell ref="C12:D12"/>
    <mergeCell ref="E12:F12"/>
    <mergeCell ref="G12:H12"/>
    <mergeCell ref="I12:J12"/>
    <mergeCell ref="K12:R12"/>
    <mergeCell ref="S12:Z12"/>
    <mergeCell ref="K10:L10"/>
    <mergeCell ref="M10:R10"/>
    <mergeCell ref="S10:T10"/>
    <mergeCell ref="U10:Z10"/>
    <mergeCell ref="A11:B11"/>
    <mergeCell ref="C11:D11"/>
    <mergeCell ref="E11:F11"/>
    <mergeCell ref="G11:H11"/>
    <mergeCell ref="I11:J11"/>
    <mergeCell ref="K11:R11"/>
    <mergeCell ref="A1:H7"/>
    <mergeCell ref="K1:Q1"/>
    <mergeCell ref="S1:Y1"/>
    <mergeCell ref="A9:B9"/>
    <mergeCell ref="C9:D9"/>
    <mergeCell ref="E9:F9"/>
    <mergeCell ref="G9:H9"/>
    <mergeCell ref="I9:J9"/>
    <mergeCell ref="K9:R9"/>
    <mergeCell ref="S9:Z9"/>
  </mergeCells>
  <conditionalFormatting sqref="A10 C10 E10 G10 K10 S10 A16 C16 E16 G16 K16 S16 A22 C22 E22 G22 K22 S22 A28 C28 E28 G28 K28 S28 A34 C34 E34 G34 K34 S34 A40 C40">
    <cfRule type="expression" dxfId="27" priority="3">
      <formula>MONTH(A10)&lt;&gt;MONTH($A$1)</formula>
    </cfRule>
    <cfRule type="expression" dxfId="26" priority="4">
      <formula>OR(WEEKDAY(A10,1)=1,WEEKDAY(A10,1)=7)</formula>
    </cfRule>
  </conditionalFormatting>
  <conditionalFormatting sqref="I10 I16 I22 I28 I34">
    <cfRule type="expression" dxfId="25" priority="1">
      <formula>MONTH(I10)&lt;&gt;MONTH($A$1)</formula>
    </cfRule>
    <cfRule type="expression" dxfId="24" priority="2">
      <formula>OR(WEEKDAY(I10,1)=1,WEEKDAY(I10,1)=7)</formula>
    </cfRule>
  </conditionalFormatting>
  <hyperlinks>
    <hyperlink ref="K45" r:id="rId1" xr:uid="{00000000-0004-0000-0500-000000000000}"/>
    <hyperlink ref="K44:Z44" r:id="rId2" display="Calendar Templates by Vertex42" xr:uid="{00000000-0004-0000-0500-000001000000}"/>
    <hyperlink ref="K45:Z45" r:id="rId3" display="https://www.vertex42.com/calendars/" xr:uid="{00000000-0004-0000-0500-000002000000}"/>
  </hyperlinks>
  <printOptions horizontalCentered="1"/>
  <pageMargins left="0.5" right="0.5" top="0.25" bottom="0.25" header="0.25" footer="0.25"/>
  <pageSetup paperSize="9" scale="96" orientation="landscape" r:id="rId4"/>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AA45"/>
  <sheetViews>
    <sheetView showGridLines="0" workbookViewId="0">
      <selection activeCell="I36" sqref="I36:J36"/>
    </sheetView>
  </sheetViews>
  <sheetFormatPr defaultRowHeight="12.75"/>
  <cols>
    <col min="1" max="1" width="4.85546875" customWidth="1"/>
    <col min="2" max="2" width="13.7109375" customWidth="1"/>
    <col min="3" max="3" width="4.85546875" customWidth="1"/>
    <col min="4" max="4" width="13.7109375" customWidth="1"/>
    <col min="5" max="5" width="4.85546875" customWidth="1"/>
    <col min="6" max="6" width="23.5703125" customWidth="1"/>
    <col min="7" max="7" width="4.85546875" customWidth="1"/>
    <col min="8" max="8" width="19.7109375" customWidth="1"/>
    <col min="9" max="9" width="4.85546875" customWidth="1"/>
    <col min="10" max="10" width="30.140625" customWidth="1"/>
    <col min="11" max="17" width="2.42578125" customWidth="1"/>
    <col min="18" max="18" width="5.140625" customWidth="1"/>
    <col min="19" max="25" width="2.42578125" customWidth="1"/>
    <col min="26" max="26" width="13" customWidth="1"/>
  </cols>
  <sheetData>
    <row r="1" spans="1:27" s="3" customFormat="1" ht="15" customHeight="1">
      <c r="A1" s="71">
        <f>DATE('1'!AD18,'1'!AD20+6,1)</f>
        <v>45474</v>
      </c>
      <c r="B1" s="71"/>
      <c r="C1" s="71"/>
      <c r="D1" s="71"/>
      <c r="E1" s="71"/>
      <c r="F1" s="71"/>
      <c r="G1" s="71"/>
      <c r="H1" s="71"/>
      <c r="I1" s="30"/>
      <c r="J1" s="30"/>
      <c r="K1" s="74">
        <f>DATE(YEAR(A1),MONTH(A1)-1,1)</f>
        <v>45444</v>
      </c>
      <c r="L1" s="74"/>
      <c r="M1" s="74"/>
      <c r="N1" s="74"/>
      <c r="O1" s="74"/>
      <c r="P1" s="74"/>
      <c r="Q1" s="74"/>
      <c r="S1" s="74">
        <f>DATE(YEAR(A1),MONTH(A1)+1,1)</f>
        <v>45505</v>
      </c>
      <c r="T1" s="74"/>
      <c r="U1" s="74"/>
      <c r="V1" s="74"/>
      <c r="W1" s="74"/>
      <c r="X1" s="74"/>
      <c r="Y1" s="74"/>
    </row>
    <row r="2" spans="1:27" s="3" customFormat="1" ht="11.25" customHeight="1">
      <c r="A2" s="71"/>
      <c r="B2" s="71"/>
      <c r="C2" s="71"/>
      <c r="D2" s="71"/>
      <c r="E2" s="71"/>
      <c r="F2" s="71"/>
      <c r="G2" s="71"/>
      <c r="H2" s="71"/>
      <c r="I2" s="30"/>
      <c r="J2" s="30"/>
      <c r="K2" s="28" t="str">
        <f>INDEX({"D";"S";"T";"Q";"Q";"S";"S"},1+MOD(Dia_de_início+1-2,7))</f>
        <v>S</v>
      </c>
      <c r="L2" s="28" t="str">
        <f>INDEX({"D";"S";"T";"Q";"Q";"S";"S"},1+MOD(Dia_de_início+2-2,7))</f>
        <v>D</v>
      </c>
      <c r="M2" s="28" t="str">
        <f>INDEX({"D";"S";"T";"Q";"Q";"S";"S"},1+MOD(Dia_de_início+3-2,7))</f>
        <v>S</v>
      </c>
      <c r="N2" s="28" t="str">
        <f>INDEX({"D";"S";"T";"Q";"Q";"S";"S"},1+MOD(Dia_de_início+4-2,7))</f>
        <v>T</v>
      </c>
      <c r="O2" s="28" t="str">
        <f>INDEX({"D";"S";"T";"Q";"Q";"S";"S"},1+MOD(Dia_de_início+5-2,7))</f>
        <v>Q</v>
      </c>
      <c r="P2" s="28" t="str">
        <f>INDEX({"D";"S";"T";"Q";"Q";"S";"S"},1+MOD(Dia_de_início+6-2,7))</f>
        <v>Q</v>
      </c>
      <c r="Q2" s="28" t="str">
        <f>INDEX({"D";"S";"T";"Q";"Q";"S";"S"},1+MOD(Dia_de_início+7-2,7))</f>
        <v>S</v>
      </c>
      <c r="S2" s="28" t="str">
        <f>INDEX({"D";"S";"T";"Q";"Q";"S";"S"},1+MOD(Dia_de_início+1-2,7))</f>
        <v>S</v>
      </c>
      <c r="T2" s="28" t="str">
        <f>INDEX({"D";"S";"T";"Q";"Q";"S";"S"},1+MOD(Dia_de_início+2-2,7))</f>
        <v>D</v>
      </c>
      <c r="U2" s="28" t="str">
        <f>INDEX({"D";"S";"T";"Q";"Q";"S";"S"},1+MOD(Dia_de_início+3-2,7))</f>
        <v>S</v>
      </c>
      <c r="V2" s="28" t="str">
        <f>INDEX({"D";"S";"T";"Q";"Q";"S";"S"},1+MOD(Dia_de_início+4-2,7))</f>
        <v>T</v>
      </c>
      <c r="W2" s="28" t="str">
        <f>INDEX({"D";"S";"T";"Q";"Q";"S";"S"},1+MOD(Dia_de_início+5-2,7))</f>
        <v>Q</v>
      </c>
      <c r="X2" s="28" t="str">
        <f>INDEX({"D";"S";"T";"Q";"Q";"S";"S"},1+MOD(Dia_de_início+6-2,7))</f>
        <v>Q</v>
      </c>
      <c r="Y2" s="28" t="str">
        <f>INDEX({"D";"S";"T";"Q";"Q";"S";"S"},1+MOD(Dia_de_início+7-2,7))</f>
        <v>S</v>
      </c>
    </row>
    <row r="3" spans="1:27" s="4" customFormat="1" ht="9" customHeight="1">
      <c r="A3" s="71"/>
      <c r="B3" s="71"/>
      <c r="C3" s="71"/>
      <c r="D3" s="71"/>
      <c r="E3" s="71"/>
      <c r="F3" s="71"/>
      <c r="G3" s="71"/>
      <c r="H3" s="71"/>
      <c r="I3" s="30"/>
      <c r="J3" s="30"/>
      <c r="K3" s="33" t="str">
        <f t="shared" ref="K3:Q8" si="0">IF(MONTH($K$1)&lt;&gt;MONTH($K$1-(WEEKDAY($K$1,1)-(Dia_de_início-1))-IF((WEEKDAY($K$1,1)-(Dia_de_início-1))&lt;=0,7,0)+(ROW(K3)-ROW($K$3))*7+(COLUMN(K3)-COLUMN($K$3)+1)),"",$K$1-(WEEKDAY($K$1,1)-(Dia_de_início-1))-IF((WEEKDAY($K$1,1)-(Dia_de_início-1))&lt;=0,7,0)+(ROW(K3)-ROW($K$3))*7+(COLUMN(K3)-COLUMN($K$3)+1))</f>
        <v/>
      </c>
      <c r="L3" s="33" t="str">
        <f t="shared" si="0"/>
        <v/>
      </c>
      <c r="M3" s="33" t="str">
        <f t="shared" si="0"/>
        <v/>
      </c>
      <c r="N3" s="33" t="str">
        <f t="shared" si="0"/>
        <v/>
      </c>
      <c r="O3" s="33" t="str">
        <f t="shared" si="0"/>
        <v/>
      </c>
      <c r="P3" s="33" t="str">
        <f t="shared" si="0"/>
        <v/>
      </c>
      <c r="Q3" s="33" t="str">
        <f t="shared" si="0"/>
        <v/>
      </c>
      <c r="R3" s="3"/>
      <c r="S3" s="33" t="str">
        <f t="shared" ref="S3:Y8" si="1">IF(MONTH($S$1)&lt;&gt;MONTH($S$1-(WEEKDAY($S$1,1)-(Dia_de_início-1))-IF((WEEKDAY($S$1,1)-(Dia_de_início-1))&lt;=0,7,0)+(ROW(S3)-ROW($S$3))*7+(COLUMN(S3)-COLUMN($S$3)+1)),"",$S$1-(WEEKDAY($S$1,1)-(Dia_de_início-1))-IF((WEEKDAY($S$1,1)-(Dia_de_início-1))&lt;=0,7,0)+(ROW(S3)-ROW($S$3))*7+(COLUMN(S3)-COLUMN($S$3)+1))</f>
        <v/>
      </c>
      <c r="T3" s="33" t="str">
        <f t="shared" si="1"/>
        <v/>
      </c>
      <c r="U3" s="33" t="str">
        <f t="shared" si="1"/>
        <v/>
      </c>
      <c r="V3" s="33" t="str">
        <f t="shared" si="1"/>
        <v/>
      </c>
      <c r="W3" s="33" t="str">
        <f t="shared" si="1"/>
        <v/>
      </c>
      <c r="X3" s="33">
        <f t="shared" si="1"/>
        <v>45505</v>
      </c>
      <c r="Y3" s="33">
        <f t="shared" si="1"/>
        <v>45506</v>
      </c>
    </row>
    <row r="4" spans="1:27" s="4" customFormat="1" ht="9" customHeight="1">
      <c r="A4" s="71"/>
      <c r="B4" s="71"/>
      <c r="C4" s="71"/>
      <c r="D4" s="71"/>
      <c r="E4" s="71"/>
      <c r="F4" s="71"/>
      <c r="G4" s="71"/>
      <c r="H4" s="71"/>
      <c r="I4" s="30"/>
      <c r="J4" s="30"/>
      <c r="K4" s="33">
        <f t="shared" si="0"/>
        <v>45444</v>
      </c>
      <c r="L4" s="33">
        <f t="shared" si="0"/>
        <v>45445</v>
      </c>
      <c r="M4" s="33">
        <f t="shared" si="0"/>
        <v>45446</v>
      </c>
      <c r="N4" s="33">
        <f t="shared" si="0"/>
        <v>45447</v>
      </c>
      <c r="O4" s="33">
        <f t="shared" si="0"/>
        <v>45448</v>
      </c>
      <c r="P4" s="33">
        <f t="shared" si="0"/>
        <v>45449</v>
      </c>
      <c r="Q4" s="33">
        <f t="shared" si="0"/>
        <v>45450</v>
      </c>
      <c r="R4" s="3"/>
      <c r="S4" s="33">
        <f t="shared" si="1"/>
        <v>45507</v>
      </c>
      <c r="T4" s="33">
        <f t="shared" si="1"/>
        <v>45508</v>
      </c>
      <c r="U4" s="33">
        <f t="shared" si="1"/>
        <v>45509</v>
      </c>
      <c r="V4" s="33">
        <f t="shared" si="1"/>
        <v>45510</v>
      </c>
      <c r="W4" s="33">
        <f t="shared" si="1"/>
        <v>45511</v>
      </c>
      <c r="X4" s="33">
        <f t="shared" si="1"/>
        <v>45512</v>
      </c>
      <c r="Y4" s="33">
        <f t="shared" si="1"/>
        <v>45513</v>
      </c>
    </row>
    <row r="5" spans="1:27" s="4" customFormat="1" ht="9" customHeight="1">
      <c r="A5" s="71"/>
      <c r="B5" s="71"/>
      <c r="C5" s="71"/>
      <c r="D5" s="71"/>
      <c r="E5" s="71"/>
      <c r="F5" s="71"/>
      <c r="G5" s="71"/>
      <c r="H5" s="71"/>
      <c r="I5" s="30"/>
      <c r="J5" s="30"/>
      <c r="K5" s="33">
        <f t="shared" si="0"/>
        <v>45451</v>
      </c>
      <c r="L5" s="33">
        <f t="shared" si="0"/>
        <v>45452</v>
      </c>
      <c r="M5" s="33">
        <f t="shared" si="0"/>
        <v>45453</v>
      </c>
      <c r="N5" s="33">
        <f t="shared" si="0"/>
        <v>45454</v>
      </c>
      <c r="O5" s="33">
        <f t="shared" si="0"/>
        <v>45455</v>
      </c>
      <c r="P5" s="33">
        <f t="shared" si="0"/>
        <v>45456</v>
      </c>
      <c r="Q5" s="33">
        <f t="shared" si="0"/>
        <v>45457</v>
      </c>
      <c r="R5" s="3"/>
      <c r="S5" s="33">
        <f t="shared" si="1"/>
        <v>45514</v>
      </c>
      <c r="T5" s="33">
        <f t="shared" si="1"/>
        <v>45515</v>
      </c>
      <c r="U5" s="33">
        <f t="shared" si="1"/>
        <v>45516</v>
      </c>
      <c r="V5" s="33">
        <f t="shared" si="1"/>
        <v>45517</v>
      </c>
      <c r="W5" s="33">
        <f t="shared" si="1"/>
        <v>45518</v>
      </c>
      <c r="X5" s="33">
        <f t="shared" si="1"/>
        <v>45519</v>
      </c>
      <c r="Y5" s="33">
        <f t="shared" si="1"/>
        <v>45520</v>
      </c>
    </row>
    <row r="6" spans="1:27" s="4" customFormat="1" ht="9" customHeight="1">
      <c r="A6" s="71"/>
      <c r="B6" s="71"/>
      <c r="C6" s="71"/>
      <c r="D6" s="71"/>
      <c r="E6" s="71"/>
      <c r="F6" s="71"/>
      <c r="G6" s="71"/>
      <c r="H6" s="71"/>
      <c r="I6" s="30"/>
      <c r="J6" s="30"/>
      <c r="K6" s="33">
        <f t="shared" si="0"/>
        <v>45458</v>
      </c>
      <c r="L6" s="33">
        <f t="shared" si="0"/>
        <v>45459</v>
      </c>
      <c r="M6" s="33">
        <f t="shared" si="0"/>
        <v>45460</v>
      </c>
      <c r="N6" s="33">
        <f t="shared" si="0"/>
        <v>45461</v>
      </c>
      <c r="O6" s="33">
        <f t="shared" si="0"/>
        <v>45462</v>
      </c>
      <c r="P6" s="33">
        <f t="shared" si="0"/>
        <v>45463</v>
      </c>
      <c r="Q6" s="33">
        <f t="shared" si="0"/>
        <v>45464</v>
      </c>
      <c r="R6" s="3"/>
      <c r="S6" s="33">
        <f t="shared" si="1"/>
        <v>45521</v>
      </c>
      <c r="T6" s="33">
        <f t="shared" si="1"/>
        <v>45522</v>
      </c>
      <c r="U6" s="33">
        <f t="shared" si="1"/>
        <v>45523</v>
      </c>
      <c r="V6" s="33">
        <f t="shared" si="1"/>
        <v>45524</v>
      </c>
      <c r="W6" s="33">
        <f t="shared" si="1"/>
        <v>45525</v>
      </c>
      <c r="X6" s="33">
        <f t="shared" si="1"/>
        <v>45526</v>
      </c>
      <c r="Y6" s="33">
        <f t="shared" si="1"/>
        <v>45527</v>
      </c>
    </row>
    <row r="7" spans="1:27" s="4" customFormat="1" ht="9" customHeight="1">
      <c r="A7" s="71"/>
      <c r="B7" s="71"/>
      <c r="C7" s="71"/>
      <c r="D7" s="71"/>
      <c r="E7" s="71"/>
      <c r="F7" s="71"/>
      <c r="G7" s="71"/>
      <c r="H7" s="71"/>
      <c r="I7" s="30"/>
      <c r="J7" s="30"/>
      <c r="K7" s="33">
        <f t="shared" si="0"/>
        <v>45465</v>
      </c>
      <c r="L7" s="33">
        <f t="shared" si="0"/>
        <v>45466</v>
      </c>
      <c r="M7" s="33">
        <f t="shared" si="0"/>
        <v>45467</v>
      </c>
      <c r="N7" s="33">
        <f t="shared" si="0"/>
        <v>45468</v>
      </c>
      <c r="O7" s="33">
        <f t="shared" si="0"/>
        <v>45469</v>
      </c>
      <c r="P7" s="33">
        <f t="shared" si="0"/>
        <v>45470</v>
      </c>
      <c r="Q7" s="33">
        <f t="shared" si="0"/>
        <v>45471</v>
      </c>
      <c r="R7" s="3"/>
      <c r="S7" s="33">
        <f t="shared" si="1"/>
        <v>45528</v>
      </c>
      <c r="T7" s="33">
        <f t="shared" si="1"/>
        <v>45529</v>
      </c>
      <c r="U7" s="33">
        <f t="shared" si="1"/>
        <v>45530</v>
      </c>
      <c r="V7" s="33">
        <f t="shared" si="1"/>
        <v>45531</v>
      </c>
      <c r="W7" s="33">
        <f t="shared" si="1"/>
        <v>45532</v>
      </c>
      <c r="X7" s="33">
        <f t="shared" si="1"/>
        <v>45533</v>
      </c>
      <c r="Y7" s="33">
        <f t="shared" si="1"/>
        <v>45534</v>
      </c>
    </row>
    <row r="8" spans="1:27" s="5" customFormat="1" ht="9" customHeight="1">
      <c r="A8" s="31"/>
      <c r="B8" s="31"/>
      <c r="C8" s="31"/>
      <c r="D8" s="31"/>
      <c r="E8" s="31"/>
      <c r="F8" s="31"/>
      <c r="G8" s="31"/>
      <c r="H8" s="31"/>
      <c r="I8" s="32"/>
      <c r="J8" s="32"/>
      <c r="K8" s="33">
        <f t="shared" si="0"/>
        <v>45472</v>
      </c>
      <c r="L8" s="33">
        <f t="shared" si="0"/>
        <v>45473</v>
      </c>
      <c r="M8" s="33" t="str">
        <f t="shared" si="0"/>
        <v/>
      </c>
      <c r="N8" s="33" t="str">
        <f t="shared" si="0"/>
        <v/>
      </c>
      <c r="O8" s="33" t="str">
        <f t="shared" si="0"/>
        <v/>
      </c>
      <c r="P8" s="33" t="str">
        <f t="shared" si="0"/>
        <v/>
      </c>
      <c r="Q8" s="33" t="str">
        <f t="shared" si="0"/>
        <v/>
      </c>
      <c r="R8" s="18"/>
      <c r="S8" s="33">
        <f t="shared" si="1"/>
        <v>45535</v>
      </c>
      <c r="T8" s="33" t="str">
        <f t="shared" si="1"/>
        <v/>
      </c>
      <c r="U8" s="33" t="str">
        <f t="shared" si="1"/>
        <v/>
      </c>
      <c r="V8" s="33" t="str">
        <f t="shared" si="1"/>
        <v/>
      </c>
      <c r="W8" s="33" t="str">
        <f t="shared" si="1"/>
        <v/>
      </c>
      <c r="X8" s="33" t="str">
        <f t="shared" si="1"/>
        <v/>
      </c>
      <c r="Y8" s="33" t="str">
        <f t="shared" si="1"/>
        <v/>
      </c>
      <c r="Z8" s="19"/>
    </row>
    <row r="9" spans="1:27" s="1" customFormat="1" ht="21" customHeight="1">
      <c r="A9" s="72">
        <f>A10</f>
        <v>45472</v>
      </c>
      <c r="B9" s="73"/>
      <c r="C9" s="73">
        <f>C10</f>
        <v>45473</v>
      </c>
      <c r="D9" s="73"/>
      <c r="E9" s="73">
        <f>E10</f>
        <v>45474</v>
      </c>
      <c r="F9" s="73"/>
      <c r="G9" s="73">
        <f>G10</f>
        <v>45475</v>
      </c>
      <c r="H9" s="73"/>
      <c r="I9" s="73">
        <f>I10</f>
        <v>45476</v>
      </c>
      <c r="J9" s="73"/>
      <c r="K9" s="73">
        <f>K10</f>
        <v>45477</v>
      </c>
      <c r="L9" s="73"/>
      <c r="M9" s="73"/>
      <c r="N9" s="73"/>
      <c r="O9" s="73"/>
      <c r="P9" s="73"/>
      <c r="Q9" s="73"/>
      <c r="R9" s="73"/>
      <c r="S9" s="73">
        <f>S10</f>
        <v>45478</v>
      </c>
      <c r="T9" s="73"/>
      <c r="U9" s="73"/>
      <c r="V9" s="73"/>
      <c r="W9" s="73"/>
      <c r="X9" s="73"/>
      <c r="Y9" s="73"/>
      <c r="Z9" s="75"/>
    </row>
    <row r="10" spans="1:27" s="1" customFormat="1" ht="18.75">
      <c r="A10" s="34">
        <f>$A$1-(WEEKDAY($A$1,1)-(Dia_de_início-1))-IF((WEEKDAY($A$1,1)-(Dia_de_início-1))&lt;=0,7,0)+1</f>
        <v>45472</v>
      </c>
      <c r="B10" s="12"/>
      <c r="C10" s="35">
        <f>A10+1</f>
        <v>45473</v>
      </c>
      <c r="D10" s="11"/>
      <c r="E10" s="35">
        <f>C10+1</f>
        <v>45474</v>
      </c>
      <c r="F10" s="11"/>
      <c r="G10" s="35">
        <f>E10+1</f>
        <v>45475</v>
      </c>
      <c r="H10" s="11"/>
      <c r="I10" s="35">
        <f>G10+1</f>
        <v>45476</v>
      </c>
      <c r="J10" s="11"/>
      <c r="K10" s="59">
        <f>I10+1</f>
        <v>45477</v>
      </c>
      <c r="L10" s="60"/>
      <c r="M10" s="61"/>
      <c r="N10" s="61"/>
      <c r="O10" s="61"/>
      <c r="P10" s="61"/>
      <c r="Q10" s="61"/>
      <c r="R10" s="62"/>
      <c r="S10" s="81">
        <f>K10+1</f>
        <v>45478</v>
      </c>
      <c r="T10" s="82"/>
      <c r="U10" s="83"/>
      <c r="V10" s="83"/>
      <c r="W10" s="83"/>
      <c r="X10" s="83"/>
      <c r="Y10" s="83"/>
      <c r="Z10" s="84"/>
    </row>
    <row r="11" spans="1:27" s="1" customFormat="1" ht="48.75" customHeight="1">
      <c r="A11" s="66"/>
      <c r="B11" s="67"/>
      <c r="C11" s="56"/>
      <c r="D11" s="58"/>
      <c r="E11" s="56"/>
      <c r="F11" s="58"/>
      <c r="G11" s="56"/>
      <c r="H11" s="58"/>
      <c r="I11" s="119" t="s">
        <v>55</v>
      </c>
      <c r="J11" s="120"/>
      <c r="K11" s="56"/>
      <c r="L11" s="57"/>
      <c r="M11" s="57"/>
      <c r="N11" s="57"/>
      <c r="O11" s="57"/>
      <c r="P11" s="57"/>
      <c r="Q11" s="57"/>
      <c r="R11" s="58"/>
      <c r="S11" s="66"/>
      <c r="T11" s="67"/>
      <c r="U11" s="67"/>
      <c r="V11" s="67"/>
      <c r="W11" s="67"/>
      <c r="X11" s="67"/>
      <c r="Y11" s="67"/>
      <c r="Z11" s="68"/>
    </row>
    <row r="12" spans="1:27" s="1" customFormat="1" ht="10.5" customHeight="1">
      <c r="A12" s="66"/>
      <c r="B12" s="67"/>
      <c r="C12" s="56"/>
      <c r="D12" s="58"/>
      <c r="E12" s="56"/>
      <c r="F12" s="58"/>
      <c r="G12" s="56"/>
      <c r="H12" s="58"/>
      <c r="I12" s="119"/>
      <c r="J12" s="120"/>
      <c r="K12" s="56"/>
      <c r="L12" s="57"/>
      <c r="M12" s="57"/>
      <c r="N12" s="57"/>
      <c r="O12" s="57"/>
      <c r="P12" s="57"/>
      <c r="Q12" s="57"/>
      <c r="R12" s="58"/>
      <c r="S12" s="66"/>
      <c r="T12" s="67"/>
      <c r="U12" s="67"/>
      <c r="V12" s="67"/>
      <c r="W12" s="67"/>
      <c r="X12" s="67"/>
      <c r="Y12" s="67"/>
      <c r="Z12" s="68"/>
    </row>
    <row r="13" spans="1:27" s="1" customFormat="1" ht="41.25" customHeight="1">
      <c r="A13" s="66"/>
      <c r="B13" s="67"/>
      <c r="C13" s="56"/>
      <c r="D13" s="58"/>
      <c r="E13" s="56"/>
      <c r="F13" s="58"/>
      <c r="G13" s="56"/>
      <c r="H13" s="58"/>
      <c r="I13" s="119" t="s">
        <v>56</v>
      </c>
      <c r="J13" s="121"/>
      <c r="K13" s="56"/>
      <c r="L13" s="57"/>
      <c r="M13" s="57"/>
      <c r="N13" s="57"/>
      <c r="O13" s="57"/>
      <c r="P13" s="57"/>
      <c r="Q13" s="57"/>
      <c r="R13" s="58"/>
      <c r="S13" s="66"/>
      <c r="T13" s="67"/>
      <c r="U13" s="67"/>
      <c r="V13" s="67"/>
      <c r="W13" s="67"/>
      <c r="X13" s="67"/>
      <c r="Y13" s="67"/>
      <c r="Z13" s="68"/>
    </row>
    <row r="14" spans="1:27" s="1" customFormat="1" ht="33.75" hidden="1" customHeight="1">
      <c r="A14" s="66"/>
      <c r="B14" s="67"/>
      <c r="C14" s="56"/>
      <c r="D14" s="58"/>
      <c r="E14" s="56"/>
      <c r="F14" s="58"/>
      <c r="G14" s="56"/>
      <c r="H14" s="58"/>
      <c r="K14" s="56"/>
      <c r="L14" s="57"/>
      <c r="M14" s="57"/>
      <c r="N14" s="57"/>
      <c r="O14" s="57"/>
      <c r="P14" s="57"/>
      <c r="Q14" s="57"/>
      <c r="R14" s="58"/>
      <c r="S14" s="66"/>
      <c r="T14" s="67"/>
      <c r="U14" s="67"/>
      <c r="V14" s="67"/>
      <c r="W14" s="67"/>
      <c r="X14" s="67"/>
      <c r="Y14" s="67"/>
      <c r="Z14" s="68"/>
    </row>
    <row r="15" spans="1:27" s="2" customFormat="1" ht="15.75" hidden="1" customHeight="1">
      <c r="A15" s="63"/>
      <c r="B15" s="64"/>
      <c r="C15" s="53"/>
      <c r="D15" s="55"/>
      <c r="E15" s="53"/>
      <c r="F15" s="55"/>
      <c r="G15" s="53"/>
      <c r="H15" s="55"/>
      <c r="I15" s="56"/>
      <c r="J15" s="58"/>
      <c r="K15" s="53"/>
      <c r="L15" s="54"/>
      <c r="M15" s="54"/>
      <c r="N15" s="54"/>
      <c r="O15" s="54"/>
      <c r="P15" s="54"/>
      <c r="Q15" s="54"/>
      <c r="R15" s="55"/>
      <c r="S15" s="63"/>
      <c r="T15" s="64"/>
      <c r="U15" s="64"/>
      <c r="V15" s="64"/>
      <c r="W15" s="64"/>
      <c r="X15" s="64"/>
      <c r="Y15" s="64"/>
      <c r="Z15" s="65"/>
      <c r="AA15" s="1"/>
    </row>
    <row r="16" spans="1:27" s="1" customFormat="1" ht="18.75">
      <c r="A16" s="34">
        <f>S10+1</f>
        <v>45479</v>
      </c>
      <c r="B16" s="12"/>
      <c r="C16" s="35">
        <f>A16+1</f>
        <v>45480</v>
      </c>
      <c r="D16" s="11"/>
      <c r="E16" s="35">
        <f>C16+1</f>
        <v>45481</v>
      </c>
      <c r="F16" s="11"/>
      <c r="G16" s="35">
        <f>E16+1</f>
        <v>45482</v>
      </c>
      <c r="H16" s="11"/>
      <c r="I16" s="35">
        <f>G16+1</f>
        <v>45483</v>
      </c>
      <c r="J16" s="11"/>
      <c r="K16" s="59">
        <f>I16+1</f>
        <v>45484</v>
      </c>
      <c r="L16" s="60"/>
      <c r="M16" s="61"/>
      <c r="N16" s="61"/>
      <c r="O16" s="61"/>
      <c r="P16" s="61"/>
      <c r="Q16" s="61"/>
      <c r="R16" s="62"/>
      <c r="S16" s="81">
        <f>K16+1</f>
        <v>45485</v>
      </c>
      <c r="T16" s="82"/>
      <c r="U16" s="83"/>
      <c r="V16" s="83"/>
      <c r="W16" s="83"/>
      <c r="X16" s="83"/>
      <c r="Y16" s="83"/>
      <c r="Z16" s="84"/>
    </row>
    <row r="17" spans="1:27" s="1" customFormat="1" ht="16.5" customHeight="1">
      <c r="A17" s="66"/>
      <c r="B17" s="67"/>
      <c r="C17" s="56"/>
      <c r="D17" s="58"/>
      <c r="E17" s="56"/>
      <c r="F17" s="58"/>
      <c r="G17" s="56" t="s">
        <v>57</v>
      </c>
      <c r="H17" s="58"/>
      <c r="I17" s="56"/>
      <c r="J17" s="58"/>
      <c r="K17" s="56"/>
      <c r="L17" s="57"/>
      <c r="M17" s="57"/>
      <c r="N17" s="57"/>
      <c r="O17" s="57"/>
      <c r="P17" s="57"/>
      <c r="Q17" s="57"/>
      <c r="R17" s="58"/>
      <c r="S17" s="123" t="s">
        <v>58</v>
      </c>
      <c r="T17" s="124"/>
      <c r="U17" s="124"/>
      <c r="V17" s="124"/>
      <c r="W17" s="124"/>
      <c r="X17" s="124"/>
      <c r="Y17" s="124"/>
      <c r="Z17" s="125"/>
    </row>
    <row r="18" spans="1:27" s="1" customFormat="1" ht="14.25" customHeight="1">
      <c r="A18" s="66"/>
      <c r="B18" s="67"/>
      <c r="C18" s="56"/>
      <c r="D18" s="58"/>
      <c r="E18" s="56"/>
      <c r="F18" s="58"/>
      <c r="G18" s="56" t="s">
        <v>59</v>
      </c>
      <c r="H18" s="58"/>
      <c r="I18" s="56"/>
      <c r="J18" s="58"/>
      <c r="K18" s="56"/>
      <c r="L18" s="57"/>
      <c r="M18" s="57"/>
      <c r="N18" s="57"/>
      <c r="O18" s="57"/>
      <c r="P18" s="57"/>
      <c r="Q18" s="57"/>
      <c r="R18" s="58"/>
      <c r="S18" s="126" t="s">
        <v>60</v>
      </c>
      <c r="T18" s="127"/>
      <c r="U18" s="127"/>
      <c r="V18" s="127"/>
      <c r="W18" s="127"/>
      <c r="X18" s="127"/>
      <c r="Y18" s="127"/>
      <c r="Z18" s="128"/>
    </row>
    <row r="19" spans="1:27" s="1" customFormat="1" ht="29.25" customHeight="1">
      <c r="A19" s="66"/>
      <c r="B19" s="67"/>
      <c r="C19" s="56"/>
      <c r="D19" s="58"/>
      <c r="E19" s="56"/>
      <c r="F19" s="58"/>
      <c r="G19" s="122" t="s">
        <v>61</v>
      </c>
      <c r="H19" s="58"/>
      <c r="I19" s="56"/>
      <c r="J19" s="58"/>
      <c r="K19" s="56"/>
      <c r="L19" s="57"/>
      <c r="M19" s="57"/>
      <c r="N19" s="57"/>
      <c r="O19" s="57"/>
      <c r="P19" s="57"/>
      <c r="Q19" s="57"/>
      <c r="R19" s="58"/>
      <c r="S19" s="129" t="s">
        <v>62</v>
      </c>
      <c r="T19" s="127"/>
      <c r="U19" s="127"/>
      <c r="V19" s="127"/>
      <c r="W19" s="127"/>
      <c r="X19" s="127"/>
      <c r="Y19" s="127"/>
      <c r="Z19" s="128"/>
    </row>
    <row r="20" spans="1:27" s="1" customFormat="1">
      <c r="A20" s="66"/>
      <c r="B20" s="67"/>
      <c r="C20" s="56"/>
      <c r="D20" s="58"/>
      <c r="E20" s="56"/>
      <c r="F20" s="58"/>
      <c r="G20" s="56"/>
      <c r="H20" s="58"/>
      <c r="I20" s="56"/>
      <c r="J20" s="58"/>
      <c r="K20" s="56"/>
      <c r="L20" s="57"/>
      <c r="M20" s="57"/>
      <c r="N20" s="57"/>
      <c r="O20" s="57"/>
      <c r="P20" s="57"/>
      <c r="Q20" s="57"/>
      <c r="R20" s="58"/>
      <c r="S20" s="66"/>
      <c r="T20" s="67"/>
      <c r="U20" s="67"/>
      <c r="V20" s="67"/>
      <c r="W20" s="67"/>
      <c r="X20" s="67"/>
      <c r="Y20" s="67"/>
      <c r="Z20" s="68"/>
    </row>
    <row r="21" spans="1:27" s="2" customFormat="1" ht="13.35" hidden="1" customHeight="1">
      <c r="A21" s="63"/>
      <c r="B21" s="64"/>
      <c r="C21" s="53"/>
      <c r="D21" s="55"/>
      <c r="E21" s="53"/>
      <c r="F21" s="55"/>
      <c r="G21" s="53"/>
      <c r="H21" s="55"/>
      <c r="I21" s="53"/>
      <c r="J21" s="55"/>
      <c r="K21" s="53"/>
      <c r="L21" s="54"/>
      <c r="M21" s="54"/>
      <c r="N21" s="54"/>
      <c r="O21" s="54"/>
      <c r="P21" s="54"/>
      <c r="Q21" s="54"/>
      <c r="R21" s="55"/>
      <c r="S21" s="63"/>
      <c r="T21" s="64"/>
      <c r="U21" s="64"/>
      <c r="V21" s="64"/>
      <c r="W21" s="64"/>
      <c r="X21" s="64"/>
      <c r="Y21" s="64"/>
      <c r="Z21" s="65"/>
      <c r="AA21" s="1"/>
    </row>
    <row r="22" spans="1:27" s="1" customFormat="1" ht="18.75">
      <c r="A22" s="34">
        <f>S16+1</f>
        <v>45486</v>
      </c>
      <c r="B22" s="12"/>
      <c r="C22" s="35">
        <f>A22+1</f>
        <v>45487</v>
      </c>
      <c r="D22" s="11"/>
      <c r="E22" s="35">
        <f>C22+1</f>
        <v>45488</v>
      </c>
      <c r="F22" s="11"/>
      <c r="G22" s="35">
        <f>E22+1</f>
        <v>45489</v>
      </c>
      <c r="H22" s="11"/>
      <c r="I22" s="35">
        <f>G22+1</f>
        <v>45490</v>
      </c>
      <c r="J22" s="11"/>
      <c r="K22" s="59">
        <f>I22+1</f>
        <v>45491</v>
      </c>
      <c r="L22" s="60"/>
      <c r="M22" s="61"/>
      <c r="N22" s="61"/>
      <c r="O22" s="61"/>
      <c r="P22" s="61"/>
      <c r="Q22" s="61"/>
      <c r="R22" s="62"/>
      <c r="S22" s="81">
        <f>K22+1</f>
        <v>45492</v>
      </c>
      <c r="T22" s="82"/>
      <c r="U22" s="83"/>
      <c r="V22" s="83"/>
      <c r="W22" s="83"/>
      <c r="X22" s="83"/>
      <c r="Y22" s="83"/>
      <c r="Z22" s="84"/>
    </row>
    <row r="23" spans="1:27" s="1" customFormat="1">
      <c r="A23" s="66"/>
      <c r="B23" s="67"/>
      <c r="C23" s="56"/>
      <c r="D23" s="58"/>
      <c r="E23" s="56" t="s">
        <v>63</v>
      </c>
      <c r="F23" s="58"/>
      <c r="G23" s="56"/>
      <c r="H23" s="58"/>
      <c r="I23" s="56"/>
      <c r="J23" s="58"/>
      <c r="K23" s="56"/>
      <c r="L23" s="57"/>
      <c r="M23" s="57"/>
      <c r="N23" s="57"/>
      <c r="O23" s="57"/>
      <c r="P23" s="57"/>
      <c r="Q23" s="57"/>
      <c r="R23" s="58"/>
      <c r="S23" s="66"/>
      <c r="T23" s="67"/>
      <c r="U23" s="67"/>
      <c r="V23" s="67"/>
      <c r="W23" s="67"/>
      <c r="X23" s="67"/>
      <c r="Y23" s="67"/>
      <c r="Z23" s="68"/>
    </row>
    <row r="24" spans="1:27" s="1" customFormat="1">
      <c r="A24" s="66"/>
      <c r="B24" s="67"/>
      <c r="C24" s="56"/>
      <c r="D24" s="58"/>
      <c r="E24" s="130" t="s">
        <v>64</v>
      </c>
      <c r="F24" s="131"/>
      <c r="G24" s="56"/>
      <c r="H24" s="58"/>
      <c r="I24" s="56"/>
      <c r="J24" s="58"/>
      <c r="K24" s="56"/>
      <c r="L24" s="57"/>
      <c r="M24" s="57"/>
      <c r="N24" s="57"/>
      <c r="O24" s="57"/>
      <c r="P24" s="57"/>
      <c r="Q24" s="57"/>
      <c r="R24" s="58"/>
      <c r="S24" s="66"/>
      <c r="T24" s="67"/>
      <c r="U24" s="67"/>
      <c r="V24" s="67"/>
      <c r="W24" s="67"/>
      <c r="X24" s="67"/>
      <c r="Y24" s="67"/>
      <c r="Z24" s="68"/>
    </row>
    <row r="25" spans="1:27" s="1" customFormat="1">
      <c r="A25" s="66"/>
      <c r="B25" s="67"/>
      <c r="C25" s="56"/>
      <c r="D25" s="58"/>
      <c r="E25" s="56" t="s">
        <v>39</v>
      </c>
      <c r="F25" s="58"/>
      <c r="G25" s="56"/>
      <c r="H25" s="58"/>
      <c r="I25" s="56"/>
      <c r="J25" s="58"/>
      <c r="K25" s="56"/>
      <c r="L25" s="57"/>
      <c r="M25" s="57"/>
      <c r="N25" s="57"/>
      <c r="O25" s="57"/>
      <c r="P25" s="57"/>
      <c r="Q25" s="57"/>
      <c r="R25" s="58"/>
      <c r="S25" s="66"/>
      <c r="T25" s="67"/>
      <c r="U25" s="67"/>
      <c r="V25" s="67"/>
      <c r="W25" s="67"/>
      <c r="X25" s="67"/>
      <c r="Y25" s="67"/>
      <c r="Z25" s="68"/>
    </row>
    <row r="26" spans="1:27" s="1" customFormat="1">
      <c r="A26" s="66"/>
      <c r="B26" s="67"/>
      <c r="C26" s="56"/>
      <c r="D26" s="58"/>
      <c r="E26" s="56" t="s">
        <v>65</v>
      </c>
      <c r="F26" s="58"/>
      <c r="G26" s="56"/>
      <c r="H26" s="58"/>
      <c r="I26" s="56"/>
      <c r="J26" s="58"/>
      <c r="K26" s="56"/>
      <c r="L26" s="57"/>
      <c r="M26" s="57"/>
      <c r="N26" s="57"/>
      <c r="O26" s="57"/>
      <c r="P26" s="57"/>
      <c r="Q26" s="57"/>
      <c r="R26" s="58"/>
      <c r="S26" s="66"/>
      <c r="T26" s="67"/>
      <c r="U26" s="67"/>
      <c r="V26" s="67"/>
      <c r="W26" s="67"/>
      <c r="X26" s="67"/>
      <c r="Y26" s="67"/>
      <c r="Z26" s="68"/>
    </row>
    <row r="27" spans="1:27" s="2" customFormat="1">
      <c r="A27" s="63"/>
      <c r="B27" s="64"/>
      <c r="C27" s="53"/>
      <c r="D27" s="55"/>
      <c r="E27" s="133" t="s">
        <v>66</v>
      </c>
      <c r="F27" s="55"/>
      <c r="G27" s="53"/>
      <c r="H27" s="55"/>
      <c r="I27" s="53"/>
      <c r="J27" s="55"/>
      <c r="K27" s="53"/>
      <c r="L27" s="54"/>
      <c r="M27" s="54"/>
      <c r="N27" s="54"/>
      <c r="O27" s="54"/>
      <c r="P27" s="54"/>
      <c r="Q27" s="54"/>
      <c r="R27" s="55"/>
      <c r="S27" s="63"/>
      <c r="T27" s="64"/>
      <c r="U27" s="64"/>
      <c r="V27" s="64"/>
      <c r="W27" s="64"/>
      <c r="X27" s="64"/>
      <c r="Y27" s="64"/>
      <c r="Z27" s="65"/>
      <c r="AA27" s="1"/>
    </row>
    <row r="28" spans="1:27" s="1" customFormat="1" ht="18.75">
      <c r="A28" s="34">
        <f>S22+1</f>
        <v>45493</v>
      </c>
      <c r="B28" s="12"/>
      <c r="C28" s="35">
        <f>A28+1</f>
        <v>45494</v>
      </c>
      <c r="D28" s="11"/>
      <c r="E28" s="35">
        <f>C28+1</f>
        <v>45495</v>
      </c>
      <c r="F28" s="11"/>
      <c r="G28" s="35">
        <f>E28+1</f>
        <v>45496</v>
      </c>
      <c r="H28" s="11"/>
      <c r="I28" s="35">
        <f>G28+1</f>
        <v>45497</v>
      </c>
      <c r="J28" s="11"/>
      <c r="K28" s="59">
        <f>I28+1</f>
        <v>45498</v>
      </c>
      <c r="L28" s="60"/>
      <c r="M28" s="61"/>
      <c r="N28" s="61"/>
      <c r="O28" s="61"/>
      <c r="P28" s="61"/>
      <c r="Q28" s="61"/>
      <c r="R28" s="62"/>
      <c r="S28" s="81">
        <f>K28+1</f>
        <v>45499</v>
      </c>
      <c r="T28" s="82"/>
      <c r="U28" s="83"/>
      <c r="V28" s="83"/>
      <c r="W28" s="83"/>
      <c r="X28" s="83"/>
      <c r="Y28" s="83"/>
      <c r="Z28" s="84"/>
    </row>
    <row r="29" spans="1:27" s="1" customFormat="1" ht="30.75" customHeight="1">
      <c r="A29" s="66"/>
      <c r="B29" s="67"/>
      <c r="C29" s="56"/>
      <c r="D29" s="58"/>
      <c r="E29" s="132" t="s">
        <v>67</v>
      </c>
      <c r="F29" s="58"/>
      <c r="G29" s="56"/>
      <c r="H29" s="58"/>
      <c r="I29" s="56"/>
      <c r="J29" s="58"/>
      <c r="K29" s="56"/>
      <c r="L29" s="57"/>
      <c r="M29" s="57"/>
      <c r="N29" s="57"/>
      <c r="O29" s="57"/>
      <c r="P29" s="57"/>
      <c r="Q29" s="57"/>
      <c r="R29" s="58"/>
      <c r="S29" s="134" t="s">
        <v>68</v>
      </c>
      <c r="T29" s="135"/>
      <c r="U29" s="135"/>
      <c r="V29" s="135"/>
      <c r="W29" s="135"/>
      <c r="X29" s="135"/>
      <c r="Y29" s="135"/>
      <c r="Z29" s="136"/>
    </row>
    <row r="30" spans="1:27" s="1" customFormat="1">
      <c r="A30" s="66"/>
      <c r="B30" s="67"/>
      <c r="C30" s="56"/>
      <c r="D30" s="58"/>
      <c r="E30" s="56" t="s">
        <v>39</v>
      </c>
      <c r="F30" s="58"/>
      <c r="G30" s="56"/>
      <c r="H30" s="58"/>
      <c r="I30" s="56"/>
      <c r="J30" s="58"/>
      <c r="K30" s="56"/>
      <c r="L30" s="57"/>
      <c r="M30" s="57"/>
      <c r="N30" s="57"/>
      <c r="O30" s="57"/>
      <c r="P30" s="57"/>
      <c r="Q30" s="57"/>
      <c r="R30" s="58"/>
      <c r="S30" s="66" t="s">
        <v>60</v>
      </c>
      <c r="T30" s="67"/>
      <c r="U30" s="67"/>
      <c r="V30" s="67"/>
      <c r="W30" s="67"/>
      <c r="X30" s="67"/>
      <c r="Y30" s="67"/>
      <c r="Z30" s="68"/>
    </row>
    <row r="31" spans="1:27" s="1" customFormat="1" ht="24" customHeight="1">
      <c r="A31" s="66"/>
      <c r="B31" s="67"/>
      <c r="C31" s="56"/>
      <c r="D31" s="58"/>
      <c r="E31" s="132" t="s">
        <v>69</v>
      </c>
      <c r="F31" s="58"/>
      <c r="G31" s="56"/>
      <c r="H31" s="58"/>
      <c r="I31" s="56"/>
      <c r="J31" s="58"/>
      <c r="K31" s="56"/>
      <c r="L31" s="57"/>
      <c r="M31" s="57"/>
      <c r="N31" s="57"/>
      <c r="O31" s="57"/>
      <c r="P31" s="57"/>
      <c r="Q31" s="57"/>
      <c r="R31" s="58"/>
      <c r="S31" s="137" t="s">
        <v>70</v>
      </c>
      <c r="T31" s="138"/>
      <c r="U31" s="138"/>
      <c r="V31" s="138"/>
      <c r="W31" s="138"/>
      <c r="X31" s="138"/>
      <c r="Y31" s="138"/>
      <c r="Z31" s="139"/>
    </row>
    <row r="32" spans="1:27" s="1" customFormat="1">
      <c r="A32" s="66"/>
      <c r="B32" s="67"/>
      <c r="C32" s="56"/>
      <c r="D32" s="58"/>
      <c r="E32" s="56"/>
      <c r="F32" s="58"/>
      <c r="G32" s="56"/>
      <c r="H32" s="58"/>
      <c r="I32" s="56"/>
      <c r="J32" s="58"/>
      <c r="K32" s="56"/>
      <c r="L32" s="57"/>
      <c r="M32" s="57"/>
      <c r="N32" s="57"/>
      <c r="O32" s="57"/>
      <c r="P32" s="57"/>
      <c r="Q32" s="57"/>
      <c r="R32" s="58"/>
      <c r="S32" s="66"/>
      <c r="T32" s="67"/>
      <c r="U32" s="67"/>
      <c r="V32" s="67"/>
      <c r="W32" s="67"/>
      <c r="X32" s="67"/>
      <c r="Y32" s="67"/>
      <c r="Z32" s="68"/>
    </row>
    <row r="33" spans="1:27" s="2" customFormat="1">
      <c r="A33" s="63"/>
      <c r="B33" s="64"/>
      <c r="C33" s="53"/>
      <c r="D33" s="55"/>
      <c r="E33" s="53"/>
      <c r="F33" s="55"/>
      <c r="G33" s="53"/>
      <c r="H33" s="55"/>
      <c r="I33" s="53"/>
      <c r="J33" s="55"/>
      <c r="K33" s="53"/>
      <c r="L33" s="54"/>
      <c r="M33" s="54"/>
      <c r="N33" s="54"/>
      <c r="O33" s="54"/>
      <c r="P33" s="54"/>
      <c r="Q33" s="54"/>
      <c r="R33" s="55"/>
      <c r="S33" s="63"/>
      <c r="T33" s="64"/>
      <c r="U33" s="64"/>
      <c r="V33" s="64"/>
      <c r="W33" s="64"/>
      <c r="X33" s="64"/>
      <c r="Y33" s="64"/>
      <c r="Z33" s="65"/>
      <c r="AA33" s="1"/>
    </row>
    <row r="34" spans="1:27" s="1" customFormat="1" ht="18.75">
      <c r="A34" s="34">
        <f>S28+1</f>
        <v>45500</v>
      </c>
      <c r="B34" s="12"/>
      <c r="C34" s="35">
        <f>A34+1</f>
        <v>45501</v>
      </c>
      <c r="D34" s="11"/>
      <c r="E34" s="35">
        <f>C34+1</f>
        <v>45502</v>
      </c>
      <c r="F34" s="11"/>
      <c r="G34" s="35">
        <f>E34+1</f>
        <v>45503</v>
      </c>
      <c r="H34" s="11"/>
      <c r="I34" s="35">
        <f>G34+1</f>
        <v>45504</v>
      </c>
      <c r="J34" s="11"/>
      <c r="K34" s="59">
        <f>I34+1</f>
        <v>45505</v>
      </c>
      <c r="L34" s="60"/>
      <c r="M34" s="61"/>
      <c r="N34" s="61"/>
      <c r="O34" s="61"/>
      <c r="P34" s="61"/>
      <c r="Q34" s="61"/>
      <c r="R34" s="62"/>
      <c r="S34" s="81">
        <f>K34+1</f>
        <v>45506</v>
      </c>
      <c r="T34" s="82"/>
      <c r="U34" s="83"/>
      <c r="V34" s="83"/>
      <c r="W34" s="83"/>
      <c r="X34" s="83"/>
      <c r="Y34" s="83"/>
      <c r="Z34" s="84"/>
    </row>
    <row r="35" spans="1:27" s="1" customFormat="1">
      <c r="A35" s="66"/>
      <c r="B35" s="67"/>
      <c r="C35" s="56"/>
      <c r="D35" s="58"/>
      <c r="E35" s="56"/>
      <c r="F35" s="58"/>
      <c r="G35" s="56"/>
      <c r="H35" s="58"/>
      <c r="I35" s="56" t="s">
        <v>71</v>
      </c>
      <c r="J35" s="58"/>
      <c r="K35" s="56"/>
      <c r="L35" s="57"/>
      <c r="M35" s="57"/>
      <c r="N35" s="57"/>
      <c r="O35" s="57"/>
      <c r="P35" s="57"/>
      <c r="Q35" s="57"/>
      <c r="R35" s="58"/>
      <c r="S35" s="66"/>
      <c r="T35" s="67"/>
      <c r="U35" s="67"/>
      <c r="V35" s="67"/>
      <c r="W35" s="67"/>
      <c r="X35" s="67"/>
      <c r="Y35" s="67"/>
      <c r="Z35" s="68"/>
    </row>
    <row r="36" spans="1:27" s="1" customFormat="1">
      <c r="A36" s="66"/>
      <c r="B36" s="67"/>
      <c r="C36" s="56"/>
      <c r="D36" s="58"/>
      <c r="E36" s="56"/>
      <c r="F36" s="58"/>
      <c r="G36" s="56"/>
      <c r="H36" s="58"/>
      <c r="I36" s="56" t="s">
        <v>39</v>
      </c>
      <c r="J36" s="58"/>
      <c r="K36" s="56"/>
      <c r="L36" s="57"/>
      <c r="M36" s="57"/>
      <c r="N36" s="57"/>
      <c r="O36" s="57"/>
      <c r="P36" s="57"/>
      <c r="Q36" s="57"/>
      <c r="R36" s="58"/>
      <c r="S36" s="66"/>
      <c r="T36" s="67"/>
      <c r="U36" s="67"/>
      <c r="V36" s="67"/>
      <c r="W36" s="67"/>
      <c r="X36" s="67"/>
      <c r="Y36" s="67"/>
      <c r="Z36" s="68"/>
    </row>
    <row r="37" spans="1:27" s="1" customFormat="1">
      <c r="A37" s="66"/>
      <c r="B37" s="67"/>
      <c r="C37" s="56"/>
      <c r="D37" s="58"/>
      <c r="E37" s="56"/>
      <c r="F37" s="58"/>
      <c r="G37" s="56"/>
      <c r="H37" s="58"/>
      <c r="I37" s="117" t="s">
        <v>72</v>
      </c>
      <c r="J37" s="140"/>
      <c r="K37" s="56"/>
      <c r="L37" s="57"/>
      <c r="M37" s="57"/>
      <c r="N37" s="57"/>
      <c r="O37" s="57"/>
      <c r="P37" s="57"/>
      <c r="Q37" s="57"/>
      <c r="R37" s="58"/>
      <c r="S37" s="66"/>
      <c r="T37" s="67"/>
      <c r="U37" s="67"/>
      <c r="V37" s="67"/>
      <c r="W37" s="67"/>
      <c r="X37" s="67"/>
      <c r="Y37" s="67"/>
      <c r="Z37" s="68"/>
    </row>
    <row r="38" spans="1:27" s="1" customFormat="1">
      <c r="A38" s="66"/>
      <c r="B38" s="67"/>
      <c r="C38" s="56"/>
      <c r="D38" s="58"/>
      <c r="E38" s="56"/>
      <c r="F38" s="58"/>
      <c r="G38" s="56"/>
      <c r="H38" s="58"/>
      <c r="I38" s="56"/>
      <c r="J38" s="58"/>
      <c r="K38" s="56"/>
      <c r="L38" s="57"/>
      <c r="M38" s="57"/>
      <c r="N38" s="57"/>
      <c r="O38" s="57"/>
      <c r="P38" s="57"/>
      <c r="Q38" s="57"/>
      <c r="R38" s="58"/>
      <c r="S38" s="66"/>
      <c r="T38" s="67"/>
      <c r="U38" s="67"/>
      <c r="V38" s="67"/>
      <c r="W38" s="67"/>
      <c r="X38" s="67"/>
      <c r="Y38" s="67"/>
      <c r="Z38" s="68"/>
    </row>
    <row r="39" spans="1:27" s="2" customFormat="1">
      <c r="A39" s="63"/>
      <c r="B39" s="64"/>
      <c r="C39" s="53"/>
      <c r="D39" s="55"/>
      <c r="E39" s="53"/>
      <c r="F39" s="55"/>
      <c r="G39" s="53"/>
      <c r="H39" s="55"/>
      <c r="I39" s="53"/>
      <c r="J39" s="55"/>
      <c r="K39" s="53"/>
      <c r="L39" s="54"/>
      <c r="M39" s="54"/>
      <c r="N39" s="54"/>
      <c r="O39" s="54"/>
      <c r="P39" s="54"/>
      <c r="Q39" s="54"/>
      <c r="R39" s="55"/>
      <c r="S39" s="63"/>
      <c r="T39" s="64"/>
      <c r="U39" s="64"/>
      <c r="V39" s="64"/>
      <c r="W39" s="64"/>
      <c r="X39" s="64"/>
      <c r="Y39" s="64"/>
      <c r="Z39" s="65"/>
      <c r="AA39" s="1"/>
    </row>
    <row r="40" spans="1:27" ht="18.75">
      <c r="A40" s="34">
        <f>S34+1</f>
        <v>45507</v>
      </c>
      <c r="B40" s="12"/>
      <c r="C40" s="35">
        <f>A40+1</f>
        <v>45508</v>
      </c>
      <c r="D40" s="11"/>
      <c r="E40" s="13" t="s">
        <v>22</v>
      </c>
      <c r="F40" s="14"/>
      <c r="G40" s="14"/>
      <c r="H40" s="48"/>
      <c r="I40" s="14"/>
      <c r="J40" s="14"/>
      <c r="K40" s="14"/>
      <c r="L40" s="14"/>
      <c r="M40" s="14"/>
      <c r="N40" s="14"/>
      <c r="O40" s="14"/>
      <c r="P40" s="14"/>
      <c r="Q40" s="14"/>
      <c r="R40" s="14"/>
      <c r="S40" s="14"/>
      <c r="T40" s="14"/>
      <c r="U40" s="14"/>
      <c r="V40" s="14"/>
      <c r="W40" s="14"/>
      <c r="X40" s="14"/>
      <c r="Y40" s="14"/>
      <c r="Z40" s="9"/>
    </row>
    <row r="41" spans="1:27">
      <c r="A41" s="66"/>
      <c r="B41" s="67"/>
      <c r="C41" s="56"/>
      <c r="D41" s="58"/>
      <c r="E41" s="15"/>
      <c r="F41" s="6"/>
      <c r="G41" s="6"/>
      <c r="H41" s="6"/>
      <c r="I41" s="6"/>
      <c r="J41" s="6"/>
      <c r="K41" s="6"/>
      <c r="L41" s="6"/>
      <c r="M41" s="6"/>
      <c r="N41" s="6"/>
      <c r="O41" s="6"/>
      <c r="P41" s="6"/>
      <c r="Q41" s="6"/>
      <c r="R41" s="6"/>
      <c r="S41" s="6"/>
      <c r="T41" s="6"/>
      <c r="U41" s="6"/>
      <c r="V41" s="6"/>
      <c r="W41" s="6"/>
      <c r="X41" s="6"/>
      <c r="Y41" s="6"/>
      <c r="Z41" s="8"/>
    </row>
    <row r="42" spans="1:27">
      <c r="A42" s="66"/>
      <c r="B42" s="67"/>
      <c r="C42" s="56"/>
      <c r="D42" s="58"/>
      <c r="E42" s="15"/>
      <c r="F42" s="6"/>
      <c r="G42" s="6"/>
      <c r="H42" s="6"/>
      <c r="I42" s="6"/>
      <c r="J42" s="6"/>
      <c r="K42" s="6"/>
      <c r="L42" s="6"/>
      <c r="M42" s="6"/>
      <c r="N42" s="6"/>
      <c r="O42" s="6"/>
      <c r="P42" s="6"/>
      <c r="Q42" s="6"/>
      <c r="R42" s="6"/>
      <c r="S42" s="6"/>
      <c r="T42" s="6"/>
      <c r="U42" s="6"/>
      <c r="V42" s="6"/>
      <c r="W42" s="6"/>
      <c r="X42" s="6"/>
      <c r="Y42" s="6"/>
      <c r="Z42" s="7"/>
    </row>
    <row r="43" spans="1:27">
      <c r="A43" s="66"/>
      <c r="B43" s="67"/>
      <c r="C43" s="56"/>
      <c r="D43" s="58"/>
      <c r="E43" s="15"/>
      <c r="F43" s="6"/>
      <c r="G43" s="6"/>
      <c r="H43" s="6"/>
      <c r="I43" s="6"/>
      <c r="J43" s="6"/>
      <c r="K43" s="6"/>
      <c r="L43" s="6"/>
      <c r="M43" s="6"/>
      <c r="N43" s="6"/>
      <c r="O43" s="6"/>
      <c r="P43" s="6"/>
      <c r="Q43" s="6"/>
      <c r="R43" s="6"/>
      <c r="S43" s="6"/>
      <c r="T43" s="6"/>
      <c r="U43" s="6"/>
      <c r="V43" s="6"/>
      <c r="W43" s="6"/>
      <c r="X43" s="6"/>
      <c r="Y43" s="6"/>
      <c r="Z43" s="7"/>
    </row>
    <row r="44" spans="1:27">
      <c r="A44" s="66"/>
      <c r="B44" s="67"/>
      <c r="C44" s="56"/>
      <c r="D44" s="58"/>
      <c r="E44" s="15"/>
      <c r="F44" s="6"/>
      <c r="G44" s="6"/>
      <c r="H44" s="6"/>
      <c r="I44" s="6"/>
      <c r="J44" s="6"/>
      <c r="K44" s="79" t="s">
        <v>23</v>
      </c>
      <c r="L44" s="79"/>
      <c r="M44" s="79"/>
      <c r="N44" s="79"/>
      <c r="O44" s="79"/>
      <c r="P44" s="79"/>
      <c r="Q44" s="79"/>
      <c r="R44" s="79"/>
      <c r="S44" s="79"/>
      <c r="T44" s="79"/>
      <c r="U44" s="79"/>
      <c r="V44" s="79"/>
      <c r="W44" s="79"/>
      <c r="X44" s="79"/>
      <c r="Y44" s="79"/>
      <c r="Z44" s="80"/>
    </row>
    <row r="45" spans="1:27" s="1" customFormat="1">
      <c r="A45" s="63"/>
      <c r="B45" s="64"/>
      <c r="C45" s="53"/>
      <c r="D45" s="55"/>
      <c r="E45" s="16"/>
      <c r="F45" s="17"/>
      <c r="G45" s="17"/>
      <c r="H45" s="17"/>
      <c r="I45" s="17"/>
      <c r="J45" s="17"/>
      <c r="K45" s="77" t="s">
        <v>24</v>
      </c>
      <c r="L45" s="77"/>
      <c r="M45" s="77"/>
      <c r="N45" s="77"/>
      <c r="O45" s="77"/>
      <c r="P45" s="77"/>
      <c r="Q45" s="77"/>
      <c r="R45" s="77"/>
      <c r="S45" s="77"/>
      <c r="T45" s="77"/>
      <c r="U45" s="77"/>
      <c r="V45" s="77"/>
      <c r="W45" s="77"/>
      <c r="X45" s="77"/>
      <c r="Y45" s="77"/>
      <c r="Z45" s="78"/>
    </row>
  </sheetData>
  <mergeCells count="216">
    <mergeCell ref="A44:B44"/>
    <mergeCell ref="C44:D44"/>
    <mergeCell ref="K44:Z44"/>
    <mergeCell ref="A45:B45"/>
    <mergeCell ref="C45:D45"/>
    <mergeCell ref="K45:Z45"/>
    <mergeCell ref="S39:Z39"/>
    <mergeCell ref="A41:B41"/>
    <mergeCell ref="C41:D41"/>
    <mergeCell ref="A42:B42"/>
    <mergeCell ref="C42:D42"/>
    <mergeCell ref="A43:B43"/>
    <mergeCell ref="C43:D43"/>
    <mergeCell ref="A39:B39"/>
    <mergeCell ref="C39:D39"/>
    <mergeCell ref="E39:F39"/>
    <mergeCell ref="G39:H39"/>
    <mergeCell ref="I39:J39"/>
    <mergeCell ref="K39:R39"/>
    <mergeCell ref="A36:B36"/>
    <mergeCell ref="C36:D36"/>
    <mergeCell ref="E36:F36"/>
    <mergeCell ref="G36:H36"/>
    <mergeCell ref="I36:J36"/>
    <mergeCell ref="K36:R36"/>
    <mergeCell ref="S36:Z36"/>
    <mergeCell ref="S37:Z37"/>
    <mergeCell ref="A38:B38"/>
    <mergeCell ref="C38:D38"/>
    <mergeCell ref="E38:F38"/>
    <mergeCell ref="G38:H38"/>
    <mergeCell ref="I38:J38"/>
    <mergeCell ref="K38:R38"/>
    <mergeCell ref="S38:Z38"/>
    <mergeCell ref="A37:B37"/>
    <mergeCell ref="C37:D37"/>
    <mergeCell ref="E37:F37"/>
    <mergeCell ref="G37:H37"/>
    <mergeCell ref="I37:J37"/>
    <mergeCell ref="K37:R37"/>
    <mergeCell ref="S33:Z33"/>
    <mergeCell ref="K34:L34"/>
    <mergeCell ref="M34:R34"/>
    <mergeCell ref="S34:T34"/>
    <mergeCell ref="U34:Z34"/>
    <mergeCell ref="A35:B35"/>
    <mergeCell ref="C35:D35"/>
    <mergeCell ref="E35:F35"/>
    <mergeCell ref="G35:H35"/>
    <mergeCell ref="I35:J35"/>
    <mergeCell ref="A33:B33"/>
    <mergeCell ref="C33:D33"/>
    <mergeCell ref="E33:F33"/>
    <mergeCell ref="G33:H33"/>
    <mergeCell ref="I33:J33"/>
    <mergeCell ref="K33:R33"/>
    <mergeCell ref="K35:R35"/>
    <mergeCell ref="S35:Z35"/>
    <mergeCell ref="A30:B30"/>
    <mergeCell ref="C30:D30"/>
    <mergeCell ref="E30:F30"/>
    <mergeCell ref="G30:H30"/>
    <mergeCell ref="I30:J30"/>
    <mergeCell ref="K30:R30"/>
    <mergeCell ref="S30:Z30"/>
    <mergeCell ref="S31:Z31"/>
    <mergeCell ref="A32:B32"/>
    <mergeCell ref="C32:D32"/>
    <mergeCell ref="E32:F32"/>
    <mergeCell ref="G32:H32"/>
    <mergeCell ref="I32:J32"/>
    <mergeCell ref="K32:R32"/>
    <mergeCell ref="S32:Z32"/>
    <mergeCell ref="A31:B31"/>
    <mergeCell ref="C31:D31"/>
    <mergeCell ref="E31:F31"/>
    <mergeCell ref="G31:H31"/>
    <mergeCell ref="I31:J31"/>
    <mergeCell ref="K31:R31"/>
    <mergeCell ref="S27:Z27"/>
    <mergeCell ref="K28:L28"/>
    <mergeCell ref="M28:R28"/>
    <mergeCell ref="S28:T28"/>
    <mergeCell ref="U28:Z28"/>
    <mergeCell ref="A29:B29"/>
    <mergeCell ref="C29:D29"/>
    <mergeCell ref="E29:F29"/>
    <mergeCell ref="G29:H29"/>
    <mergeCell ref="I29:J29"/>
    <mergeCell ref="A27:B27"/>
    <mergeCell ref="C27:D27"/>
    <mergeCell ref="E27:F27"/>
    <mergeCell ref="G27:H27"/>
    <mergeCell ref="I27:J27"/>
    <mergeCell ref="K27:R27"/>
    <mergeCell ref="K29:R29"/>
    <mergeCell ref="S29:Z29"/>
    <mergeCell ref="A24:B24"/>
    <mergeCell ref="C24:D24"/>
    <mergeCell ref="E24:F24"/>
    <mergeCell ref="G24:H24"/>
    <mergeCell ref="I24:J24"/>
    <mergeCell ref="K24:R24"/>
    <mergeCell ref="S24:Z24"/>
    <mergeCell ref="S25:Z25"/>
    <mergeCell ref="A26:B26"/>
    <mergeCell ref="C26:D26"/>
    <mergeCell ref="E26:F26"/>
    <mergeCell ref="G26:H26"/>
    <mergeCell ref="I26:J26"/>
    <mergeCell ref="K26:R26"/>
    <mergeCell ref="S26:Z26"/>
    <mergeCell ref="A25:B25"/>
    <mergeCell ref="C25:D25"/>
    <mergeCell ref="E25:F25"/>
    <mergeCell ref="G25:H25"/>
    <mergeCell ref="I25:J25"/>
    <mergeCell ref="K25:R25"/>
    <mergeCell ref="S21:Z21"/>
    <mergeCell ref="K22:L22"/>
    <mergeCell ref="M22:R22"/>
    <mergeCell ref="S22:T22"/>
    <mergeCell ref="U22:Z22"/>
    <mergeCell ref="A23:B23"/>
    <mergeCell ref="C23:D23"/>
    <mergeCell ref="E23:F23"/>
    <mergeCell ref="G23:H23"/>
    <mergeCell ref="I23:J23"/>
    <mergeCell ref="A21:B21"/>
    <mergeCell ref="C21:D21"/>
    <mergeCell ref="E21:F21"/>
    <mergeCell ref="G21:H21"/>
    <mergeCell ref="I21:J21"/>
    <mergeCell ref="K21:R21"/>
    <mergeCell ref="K23:R23"/>
    <mergeCell ref="S23:Z23"/>
    <mergeCell ref="A20:B20"/>
    <mergeCell ref="C20:D20"/>
    <mergeCell ref="E20:F20"/>
    <mergeCell ref="G20:H20"/>
    <mergeCell ref="I20:J20"/>
    <mergeCell ref="K20:R20"/>
    <mergeCell ref="S20:Z20"/>
    <mergeCell ref="A19:B19"/>
    <mergeCell ref="C19:D19"/>
    <mergeCell ref="E19:F19"/>
    <mergeCell ref="I19:J19"/>
    <mergeCell ref="K19:R19"/>
    <mergeCell ref="K16:L16"/>
    <mergeCell ref="M16:R16"/>
    <mergeCell ref="S16:T16"/>
    <mergeCell ref="U16:Z16"/>
    <mergeCell ref="A17:B17"/>
    <mergeCell ref="C17:D17"/>
    <mergeCell ref="E17:F17"/>
    <mergeCell ref="G19:H19"/>
    <mergeCell ref="I17:J17"/>
    <mergeCell ref="K17:R17"/>
    <mergeCell ref="S17:Z17"/>
    <mergeCell ref="G17:H17"/>
    <mergeCell ref="A18:B18"/>
    <mergeCell ref="C18:D18"/>
    <mergeCell ref="E18:F18"/>
    <mergeCell ref="G18:H18"/>
    <mergeCell ref="I18:J18"/>
    <mergeCell ref="K18:R18"/>
    <mergeCell ref="S18:Z18"/>
    <mergeCell ref="S19:Z19"/>
    <mergeCell ref="S13:Z13"/>
    <mergeCell ref="A14:B14"/>
    <mergeCell ref="C14:D14"/>
    <mergeCell ref="E14:F14"/>
    <mergeCell ref="G14:H14"/>
    <mergeCell ref="I15:J15"/>
    <mergeCell ref="K14:R14"/>
    <mergeCell ref="S14:Z14"/>
    <mergeCell ref="A13:B13"/>
    <mergeCell ref="C13:D13"/>
    <mergeCell ref="E13:F13"/>
    <mergeCell ref="G13:H13"/>
    <mergeCell ref="I13:J13"/>
    <mergeCell ref="K13:R13"/>
    <mergeCell ref="S15:Z15"/>
    <mergeCell ref="A15:B15"/>
    <mergeCell ref="C15:D15"/>
    <mergeCell ref="E15:F15"/>
    <mergeCell ref="G15:H15"/>
    <mergeCell ref="K15:R15"/>
    <mergeCell ref="S11:Z11"/>
    <mergeCell ref="A12:B12"/>
    <mergeCell ref="C12:D12"/>
    <mergeCell ref="E12:F12"/>
    <mergeCell ref="G12:H12"/>
    <mergeCell ref="I12:J12"/>
    <mergeCell ref="K12:R12"/>
    <mergeCell ref="S12:Z12"/>
    <mergeCell ref="K10:L10"/>
    <mergeCell ref="M10:R10"/>
    <mergeCell ref="S10:T10"/>
    <mergeCell ref="U10:Z10"/>
    <mergeCell ref="A11:B11"/>
    <mergeCell ref="C11:D11"/>
    <mergeCell ref="E11:F11"/>
    <mergeCell ref="G11:H11"/>
    <mergeCell ref="I11:J11"/>
    <mergeCell ref="K11:R11"/>
    <mergeCell ref="A1:H7"/>
    <mergeCell ref="K1:Q1"/>
    <mergeCell ref="S1:Y1"/>
    <mergeCell ref="A9:B9"/>
    <mergeCell ref="C9:D9"/>
    <mergeCell ref="E9:F9"/>
    <mergeCell ref="G9:H9"/>
    <mergeCell ref="I9:J9"/>
    <mergeCell ref="K9:R9"/>
    <mergeCell ref="S9:Z9"/>
  </mergeCells>
  <conditionalFormatting sqref="A10 C10 E10 G10 K10 S10 A16 C16 E16 G16 K16 S16 A22 C22 E22 G22 K22 S22 A28 C28 E28 G28 K28 S28 A34 C34 E34 G34 K34 S34 A40 C40">
    <cfRule type="expression" dxfId="23" priority="3">
      <formula>MONTH(A10)&lt;&gt;MONTH($A$1)</formula>
    </cfRule>
    <cfRule type="expression" dxfId="22" priority="4">
      <formula>OR(WEEKDAY(A10,1)=1,WEEKDAY(A10,1)=7)</formula>
    </cfRule>
  </conditionalFormatting>
  <conditionalFormatting sqref="I10 I16 I22 I28 I34">
    <cfRule type="expression" dxfId="21" priority="1">
      <formula>MONTH(I10)&lt;&gt;MONTH($A$1)</formula>
    </cfRule>
    <cfRule type="expression" dxfId="20" priority="2">
      <formula>OR(WEEKDAY(I10,1)=1,WEEKDAY(I10,1)=7)</formula>
    </cfRule>
  </conditionalFormatting>
  <hyperlinks>
    <hyperlink ref="K45" r:id="rId1" xr:uid="{00000000-0004-0000-0600-000000000000}"/>
    <hyperlink ref="K44:Z44" r:id="rId2" display="Calendar Templates by Vertex42" xr:uid="{00000000-0004-0000-0600-000001000000}"/>
    <hyperlink ref="K45:Z45" r:id="rId3" display="https://www.vertex42.com/calendars/" xr:uid="{00000000-0004-0000-0600-000002000000}"/>
  </hyperlinks>
  <printOptions horizontalCentered="1"/>
  <pageMargins left="0.5" right="0.5" top="0.25" bottom="0.25" header="0.25" footer="0.25"/>
  <pageSetup paperSize="9" scale="96" orientation="landscape" r:id="rId4"/>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AB45"/>
  <sheetViews>
    <sheetView showGridLines="0" topLeftCell="A25" workbookViewId="0">
      <selection activeCell="Q41" sqref="Q41"/>
    </sheetView>
  </sheetViews>
  <sheetFormatPr defaultRowHeight="12.75"/>
  <cols>
    <col min="1" max="1" width="4.85546875" customWidth="1"/>
    <col min="2" max="2" width="13.7109375" customWidth="1"/>
    <col min="3" max="3" width="4.85546875" customWidth="1"/>
    <col min="4" max="4" width="21.7109375" customWidth="1"/>
    <col min="5" max="5" width="4.85546875" customWidth="1"/>
    <col min="6" max="6" width="21.42578125" customWidth="1"/>
    <col min="7" max="7" width="4.85546875" customWidth="1"/>
    <col min="8" max="8" width="19" customWidth="1"/>
    <col min="9" max="9" width="4.85546875" customWidth="1"/>
    <col min="10" max="10" width="17.28515625" customWidth="1"/>
    <col min="11" max="17" width="2.42578125" customWidth="1"/>
    <col min="18" max="18" width="22.5703125" customWidth="1"/>
    <col min="19" max="25" width="2.42578125" customWidth="1"/>
    <col min="26" max="26" width="12.28515625" customWidth="1"/>
    <col min="28" max="28" width="31.85546875" customWidth="1"/>
  </cols>
  <sheetData>
    <row r="1" spans="1:28" s="3" customFormat="1" ht="15" customHeight="1">
      <c r="A1" s="71">
        <f>DATE('1'!AD18,'1'!AD20+7,1)</f>
        <v>45505</v>
      </c>
      <c r="B1" s="71"/>
      <c r="C1" s="71"/>
      <c r="D1" s="71"/>
      <c r="E1" s="71"/>
      <c r="F1" s="71"/>
      <c r="G1" s="71"/>
      <c r="H1" s="71"/>
      <c r="I1" s="30"/>
      <c r="J1" s="30"/>
      <c r="K1" s="74">
        <f>DATE(YEAR(A1),MONTH(A1)-1,1)</f>
        <v>45474</v>
      </c>
      <c r="L1" s="74"/>
      <c r="M1" s="74"/>
      <c r="N1" s="74"/>
      <c r="O1" s="74"/>
      <c r="P1" s="74"/>
      <c r="Q1" s="74"/>
      <c r="S1" s="74">
        <f>DATE(YEAR(A1),MONTH(A1)+1,1)</f>
        <v>45536</v>
      </c>
      <c r="T1" s="74"/>
      <c r="U1" s="74"/>
      <c r="V1" s="74"/>
      <c r="W1" s="74"/>
      <c r="X1" s="74"/>
      <c r="Y1" s="74"/>
    </row>
    <row r="2" spans="1:28" s="3" customFormat="1" ht="11.25" customHeight="1">
      <c r="A2" s="71"/>
      <c r="B2" s="71"/>
      <c r="C2" s="71"/>
      <c r="D2" s="71"/>
      <c r="E2" s="71"/>
      <c r="F2" s="71"/>
      <c r="G2" s="71"/>
      <c r="H2" s="71"/>
      <c r="I2" s="30"/>
      <c r="J2" s="30"/>
      <c r="K2" s="28" t="str">
        <f>INDEX({"D";"S";"T";"Q";"Q";"S";"S"},1+MOD(Dia_de_início+1-2,7))</f>
        <v>S</v>
      </c>
      <c r="L2" s="28" t="str">
        <f>INDEX({"D";"S";"T";"Q";"Q";"S";"S"},1+MOD(Dia_de_início+2-2,7))</f>
        <v>D</v>
      </c>
      <c r="M2" s="28" t="str">
        <f>INDEX({"D";"S";"T";"Q";"Q";"S";"S"},1+MOD(Dia_de_início+3-2,7))</f>
        <v>S</v>
      </c>
      <c r="N2" s="28" t="str">
        <f>INDEX({"D";"S";"T";"Q";"Q";"S";"S"},1+MOD(Dia_de_início+4-2,7))</f>
        <v>T</v>
      </c>
      <c r="O2" s="28" t="str">
        <f>INDEX({"D";"S";"T";"Q";"Q";"S";"S"},1+MOD(Dia_de_início+5-2,7))</f>
        <v>Q</v>
      </c>
      <c r="P2" s="28" t="str">
        <f>INDEX({"D";"S";"T";"Q";"Q";"S";"S"},1+MOD(Dia_de_início+6-2,7))</f>
        <v>Q</v>
      </c>
      <c r="Q2" s="28" t="str">
        <f>INDEX({"D";"S";"T";"Q";"Q";"S";"S"},1+MOD(Dia_de_início+7-2,7))</f>
        <v>S</v>
      </c>
      <c r="S2" s="28" t="str">
        <f>INDEX({"D";"S";"T";"Q";"Q";"S";"S"},1+MOD(Dia_de_início+1-2,7))</f>
        <v>S</v>
      </c>
      <c r="T2" s="28" t="str">
        <f>INDEX({"D";"S";"T";"Q";"Q";"S";"S"},1+MOD(Dia_de_início+2-2,7))</f>
        <v>D</v>
      </c>
      <c r="U2" s="28" t="str">
        <f>INDEX({"D";"S";"T";"Q";"Q";"S";"S"},1+MOD(Dia_de_início+3-2,7))</f>
        <v>S</v>
      </c>
      <c r="V2" s="28" t="str">
        <f>INDEX({"D";"S";"T";"Q";"Q";"S";"S"},1+MOD(Dia_de_início+4-2,7))</f>
        <v>T</v>
      </c>
      <c r="W2" s="28" t="str">
        <f>INDEX({"D";"S";"T";"Q";"Q";"S";"S"},1+MOD(Dia_de_início+5-2,7))</f>
        <v>Q</v>
      </c>
      <c r="X2" s="28" t="str">
        <f>INDEX({"D";"S";"T";"Q";"Q";"S";"S"},1+MOD(Dia_de_início+6-2,7))</f>
        <v>Q</v>
      </c>
      <c r="Y2" s="28" t="str">
        <f>INDEX({"D";"S";"T";"Q";"Q";"S";"S"},1+MOD(Dia_de_início+7-2,7))</f>
        <v>S</v>
      </c>
    </row>
    <row r="3" spans="1:28" s="4" customFormat="1" ht="9" customHeight="1">
      <c r="A3" s="71"/>
      <c r="B3" s="71"/>
      <c r="C3" s="71"/>
      <c r="D3" s="71"/>
      <c r="E3" s="71"/>
      <c r="F3" s="71"/>
      <c r="G3" s="71"/>
      <c r="H3" s="71"/>
      <c r="I3" s="30"/>
      <c r="J3" s="30"/>
      <c r="K3" s="33" t="str">
        <f t="shared" ref="K3:Q8" si="0">IF(MONTH($K$1)&lt;&gt;MONTH($K$1-(WEEKDAY($K$1,1)-(Dia_de_início-1))-IF((WEEKDAY($K$1,1)-(Dia_de_início-1))&lt;=0,7,0)+(ROW(K3)-ROW($K$3))*7+(COLUMN(K3)-COLUMN($K$3)+1)),"",$K$1-(WEEKDAY($K$1,1)-(Dia_de_início-1))-IF((WEEKDAY($K$1,1)-(Dia_de_início-1))&lt;=0,7,0)+(ROW(K3)-ROW($K$3))*7+(COLUMN(K3)-COLUMN($K$3)+1))</f>
        <v/>
      </c>
      <c r="L3" s="33" t="str">
        <f t="shared" si="0"/>
        <v/>
      </c>
      <c r="M3" s="33">
        <f t="shared" si="0"/>
        <v>45474</v>
      </c>
      <c r="N3" s="33">
        <f t="shared" si="0"/>
        <v>45475</v>
      </c>
      <c r="O3" s="33">
        <f t="shared" si="0"/>
        <v>45476</v>
      </c>
      <c r="P3" s="33">
        <f t="shared" si="0"/>
        <v>45477</v>
      </c>
      <c r="Q3" s="33">
        <f t="shared" si="0"/>
        <v>45478</v>
      </c>
      <c r="R3" s="3"/>
      <c r="S3" s="33" t="str">
        <f t="shared" ref="S3:Y8" si="1">IF(MONTH($S$1)&lt;&gt;MONTH($S$1-(WEEKDAY($S$1,1)-(Dia_de_início-1))-IF((WEEKDAY($S$1,1)-(Dia_de_início-1))&lt;=0,7,0)+(ROW(S3)-ROW($S$3))*7+(COLUMN(S3)-COLUMN($S$3)+1)),"",$S$1-(WEEKDAY($S$1,1)-(Dia_de_início-1))-IF((WEEKDAY($S$1,1)-(Dia_de_início-1))&lt;=0,7,0)+(ROW(S3)-ROW($S$3))*7+(COLUMN(S3)-COLUMN($S$3)+1))</f>
        <v/>
      </c>
      <c r="T3" s="33">
        <f t="shared" si="1"/>
        <v>45536</v>
      </c>
      <c r="U3" s="33">
        <f t="shared" si="1"/>
        <v>45537</v>
      </c>
      <c r="V3" s="33">
        <f t="shared" si="1"/>
        <v>45538</v>
      </c>
      <c r="W3" s="33">
        <f t="shared" si="1"/>
        <v>45539</v>
      </c>
      <c r="X3" s="33">
        <f t="shared" si="1"/>
        <v>45540</v>
      </c>
      <c r="Y3" s="33">
        <f t="shared" si="1"/>
        <v>45541</v>
      </c>
    </row>
    <row r="4" spans="1:28" s="4" customFormat="1" ht="9" customHeight="1">
      <c r="A4" s="71"/>
      <c r="B4" s="71"/>
      <c r="C4" s="71"/>
      <c r="D4" s="71"/>
      <c r="E4" s="71"/>
      <c r="F4" s="71"/>
      <c r="G4" s="71"/>
      <c r="H4" s="71"/>
      <c r="I4" s="30"/>
      <c r="J4" s="30"/>
      <c r="K4" s="33">
        <f t="shared" si="0"/>
        <v>45479</v>
      </c>
      <c r="L4" s="33">
        <f t="shared" si="0"/>
        <v>45480</v>
      </c>
      <c r="M4" s="33">
        <f t="shared" si="0"/>
        <v>45481</v>
      </c>
      <c r="N4" s="33">
        <f t="shared" si="0"/>
        <v>45482</v>
      </c>
      <c r="O4" s="33">
        <f t="shared" si="0"/>
        <v>45483</v>
      </c>
      <c r="P4" s="33">
        <f t="shared" si="0"/>
        <v>45484</v>
      </c>
      <c r="Q4" s="33">
        <f t="shared" si="0"/>
        <v>45485</v>
      </c>
      <c r="R4" s="3"/>
      <c r="S4" s="33">
        <f t="shared" si="1"/>
        <v>45542</v>
      </c>
      <c r="T4" s="33">
        <f t="shared" si="1"/>
        <v>45543</v>
      </c>
      <c r="U4" s="33">
        <f t="shared" si="1"/>
        <v>45544</v>
      </c>
      <c r="V4" s="33">
        <f t="shared" si="1"/>
        <v>45545</v>
      </c>
      <c r="W4" s="33">
        <f t="shared" si="1"/>
        <v>45546</v>
      </c>
      <c r="X4" s="33">
        <f t="shared" si="1"/>
        <v>45547</v>
      </c>
      <c r="Y4" s="33">
        <f t="shared" si="1"/>
        <v>45548</v>
      </c>
    </row>
    <row r="5" spans="1:28" s="4" customFormat="1" ht="9" customHeight="1">
      <c r="A5" s="71"/>
      <c r="B5" s="71"/>
      <c r="C5" s="71"/>
      <c r="D5" s="71"/>
      <c r="E5" s="71"/>
      <c r="F5" s="71"/>
      <c r="G5" s="71"/>
      <c r="H5" s="71"/>
      <c r="I5" s="30"/>
      <c r="J5" s="30"/>
      <c r="K5" s="33">
        <f t="shared" si="0"/>
        <v>45486</v>
      </c>
      <c r="L5" s="33">
        <f t="shared" si="0"/>
        <v>45487</v>
      </c>
      <c r="M5" s="33">
        <f t="shared" si="0"/>
        <v>45488</v>
      </c>
      <c r="N5" s="33">
        <f t="shared" si="0"/>
        <v>45489</v>
      </c>
      <c r="O5" s="33">
        <f t="shared" si="0"/>
        <v>45490</v>
      </c>
      <c r="P5" s="33">
        <f t="shared" si="0"/>
        <v>45491</v>
      </c>
      <c r="Q5" s="33">
        <f t="shared" si="0"/>
        <v>45492</v>
      </c>
      <c r="R5" s="3"/>
      <c r="S5" s="33">
        <f t="shared" si="1"/>
        <v>45549</v>
      </c>
      <c r="T5" s="33">
        <f t="shared" si="1"/>
        <v>45550</v>
      </c>
      <c r="U5" s="33">
        <f t="shared" si="1"/>
        <v>45551</v>
      </c>
      <c r="V5" s="33">
        <f t="shared" si="1"/>
        <v>45552</v>
      </c>
      <c r="W5" s="33">
        <f t="shared" si="1"/>
        <v>45553</v>
      </c>
      <c r="X5" s="33">
        <f t="shared" si="1"/>
        <v>45554</v>
      </c>
      <c r="Y5" s="33">
        <f t="shared" si="1"/>
        <v>45555</v>
      </c>
    </row>
    <row r="6" spans="1:28" s="4" customFormat="1" ht="9" customHeight="1">
      <c r="A6" s="71"/>
      <c r="B6" s="71"/>
      <c r="C6" s="71"/>
      <c r="D6" s="71"/>
      <c r="E6" s="71"/>
      <c r="F6" s="71"/>
      <c r="G6" s="71"/>
      <c r="H6" s="71"/>
      <c r="I6" s="30"/>
      <c r="J6" s="30"/>
      <c r="K6" s="33">
        <f t="shared" si="0"/>
        <v>45493</v>
      </c>
      <c r="L6" s="33">
        <f t="shared" si="0"/>
        <v>45494</v>
      </c>
      <c r="M6" s="33">
        <f t="shared" si="0"/>
        <v>45495</v>
      </c>
      <c r="N6" s="33">
        <f t="shared" si="0"/>
        <v>45496</v>
      </c>
      <c r="O6" s="33">
        <f t="shared" si="0"/>
        <v>45497</v>
      </c>
      <c r="P6" s="33">
        <f t="shared" si="0"/>
        <v>45498</v>
      </c>
      <c r="Q6" s="33">
        <f t="shared" si="0"/>
        <v>45499</v>
      </c>
      <c r="R6" s="3"/>
      <c r="S6" s="33">
        <f t="shared" si="1"/>
        <v>45556</v>
      </c>
      <c r="T6" s="33">
        <f t="shared" si="1"/>
        <v>45557</v>
      </c>
      <c r="U6" s="33">
        <f t="shared" si="1"/>
        <v>45558</v>
      </c>
      <c r="V6" s="33">
        <f t="shared" si="1"/>
        <v>45559</v>
      </c>
      <c r="W6" s="33">
        <f t="shared" si="1"/>
        <v>45560</v>
      </c>
      <c r="X6" s="33">
        <f t="shared" si="1"/>
        <v>45561</v>
      </c>
      <c r="Y6" s="33">
        <f t="shared" si="1"/>
        <v>45562</v>
      </c>
    </row>
    <row r="7" spans="1:28" s="4" customFormat="1" ht="9" customHeight="1">
      <c r="A7" s="71"/>
      <c r="B7" s="71"/>
      <c r="C7" s="71"/>
      <c r="D7" s="71"/>
      <c r="E7" s="71"/>
      <c r="F7" s="71"/>
      <c r="G7" s="71"/>
      <c r="H7" s="71"/>
      <c r="I7" s="30"/>
      <c r="J7" s="30"/>
      <c r="K7" s="33">
        <f t="shared" si="0"/>
        <v>45500</v>
      </c>
      <c r="L7" s="33">
        <f t="shared" si="0"/>
        <v>45501</v>
      </c>
      <c r="M7" s="33">
        <f t="shared" si="0"/>
        <v>45502</v>
      </c>
      <c r="N7" s="33">
        <f t="shared" si="0"/>
        <v>45503</v>
      </c>
      <c r="O7" s="33">
        <f t="shared" si="0"/>
        <v>45504</v>
      </c>
      <c r="P7" s="33" t="str">
        <f t="shared" si="0"/>
        <v/>
      </c>
      <c r="Q7" s="33" t="str">
        <f t="shared" si="0"/>
        <v/>
      </c>
      <c r="R7" s="3"/>
      <c r="S7" s="33">
        <f t="shared" si="1"/>
        <v>45563</v>
      </c>
      <c r="T7" s="33">
        <f t="shared" si="1"/>
        <v>45564</v>
      </c>
      <c r="U7" s="33">
        <f t="shared" si="1"/>
        <v>45565</v>
      </c>
      <c r="V7" s="33" t="str">
        <f t="shared" si="1"/>
        <v/>
      </c>
      <c r="W7" s="33" t="str">
        <f t="shared" si="1"/>
        <v/>
      </c>
      <c r="X7" s="33" t="str">
        <f t="shared" si="1"/>
        <v/>
      </c>
      <c r="Y7" s="33" t="str">
        <f t="shared" si="1"/>
        <v/>
      </c>
    </row>
    <row r="8" spans="1:28" s="5" customFormat="1" ht="9" customHeight="1">
      <c r="A8" s="31"/>
      <c r="B8" s="31"/>
      <c r="C8" s="31"/>
      <c r="D8" s="31"/>
      <c r="E8" s="31"/>
      <c r="F8" s="31"/>
      <c r="G8" s="31"/>
      <c r="H8" s="31"/>
      <c r="I8" s="32"/>
      <c r="J8" s="32"/>
      <c r="K8" s="33" t="str">
        <f t="shared" si="0"/>
        <v/>
      </c>
      <c r="L8" s="33" t="str">
        <f t="shared" si="0"/>
        <v/>
      </c>
      <c r="M8" s="33" t="str">
        <f t="shared" si="0"/>
        <v/>
      </c>
      <c r="N8" s="33" t="str">
        <f t="shared" si="0"/>
        <v/>
      </c>
      <c r="O8" s="33" t="str">
        <f t="shared" si="0"/>
        <v/>
      </c>
      <c r="P8" s="33" t="str">
        <f t="shared" si="0"/>
        <v/>
      </c>
      <c r="Q8" s="33" t="str">
        <f t="shared" si="0"/>
        <v/>
      </c>
      <c r="R8" s="18"/>
      <c r="S8" s="33" t="str">
        <f t="shared" si="1"/>
        <v/>
      </c>
      <c r="T8" s="33" t="str">
        <f t="shared" si="1"/>
        <v/>
      </c>
      <c r="U8" s="33" t="str">
        <f t="shared" si="1"/>
        <v/>
      </c>
      <c r="V8" s="33" t="str">
        <f t="shared" si="1"/>
        <v/>
      </c>
      <c r="W8" s="33" t="str">
        <f t="shared" si="1"/>
        <v/>
      </c>
      <c r="X8" s="33" t="str">
        <f t="shared" si="1"/>
        <v/>
      </c>
      <c r="Y8" s="33" t="str">
        <f t="shared" si="1"/>
        <v/>
      </c>
      <c r="Z8" s="19"/>
    </row>
    <row r="9" spans="1:28" s="1" customFormat="1" ht="21" customHeight="1">
      <c r="A9" s="72">
        <f>A10</f>
        <v>45500</v>
      </c>
      <c r="B9" s="73"/>
      <c r="C9" s="73">
        <f>C10</f>
        <v>45501</v>
      </c>
      <c r="D9" s="73"/>
      <c r="E9" s="73">
        <f>E10</f>
        <v>45502</v>
      </c>
      <c r="F9" s="73"/>
      <c r="G9" s="73">
        <f>G10</f>
        <v>45503</v>
      </c>
      <c r="H9" s="73"/>
      <c r="I9" s="73">
        <f>I10</f>
        <v>45504</v>
      </c>
      <c r="J9" s="73"/>
      <c r="K9" s="73">
        <f>K10</f>
        <v>45505</v>
      </c>
      <c r="L9" s="73"/>
      <c r="M9" s="73"/>
      <c r="N9" s="73"/>
      <c r="O9" s="73"/>
      <c r="P9" s="73"/>
      <c r="Q9" s="73"/>
      <c r="R9" s="73"/>
      <c r="S9" s="73">
        <f>S10</f>
        <v>45506</v>
      </c>
      <c r="T9" s="73"/>
      <c r="U9" s="73"/>
      <c r="V9" s="73"/>
      <c r="W9" s="73"/>
      <c r="X9" s="73"/>
      <c r="Y9" s="73"/>
      <c r="Z9" s="75"/>
    </row>
    <row r="10" spans="1:28" s="1" customFormat="1" ht="34.5" customHeight="1">
      <c r="A10" s="34">
        <f>$A$1-(WEEKDAY($A$1,1)-(Dia_de_início-1))-IF((WEEKDAY($A$1,1)-(Dia_de_início-1))&lt;=0,7,0)+1</f>
        <v>45500</v>
      </c>
      <c r="B10" s="12"/>
      <c r="C10" s="35">
        <f>A10+1</f>
        <v>45501</v>
      </c>
      <c r="D10" s="11"/>
      <c r="E10" s="35">
        <f>C10+1</f>
        <v>45502</v>
      </c>
      <c r="F10" s="11"/>
      <c r="G10" s="35">
        <f>E10+1</f>
        <v>45503</v>
      </c>
      <c r="H10" s="11"/>
      <c r="I10" s="35">
        <f>G10+1</f>
        <v>45504</v>
      </c>
      <c r="J10" s="11"/>
      <c r="K10" s="59">
        <f>I10+1</f>
        <v>45505</v>
      </c>
      <c r="L10" s="60"/>
      <c r="M10" s="61"/>
      <c r="N10" s="61"/>
      <c r="O10" s="61"/>
      <c r="P10" s="61"/>
      <c r="Q10" s="61"/>
      <c r="R10" s="62"/>
      <c r="S10" s="91">
        <f>K10+1</f>
        <v>45506</v>
      </c>
      <c r="T10" s="92"/>
      <c r="U10" s="93"/>
      <c r="V10" s="93"/>
      <c r="W10" s="93"/>
      <c r="X10" s="93"/>
      <c r="Y10" s="93"/>
      <c r="Z10" s="94"/>
    </row>
    <row r="11" spans="1:28" s="1" customFormat="1" ht="0.75" customHeight="1">
      <c r="A11" s="66"/>
      <c r="B11" s="67"/>
      <c r="C11" s="56"/>
      <c r="D11" s="58"/>
      <c r="E11" s="56"/>
      <c r="F11" s="58"/>
      <c r="G11" s="56"/>
      <c r="H11" s="58"/>
      <c r="I11" s="56"/>
      <c r="J11" s="58"/>
      <c r="K11" s="56"/>
      <c r="L11" s="57"/>
      <c r="M11" s="57"/>
      <c r="N11" s="57"/>
      <c r="O11" s="57"/>
      <c r="P11" s="57"/>
      <c r="Q11" s="57"/>
      <c r="R11" s="58"/>
      <c r="S11" s="85"/>
      <c r="T11" s="86"/>
      <c r="U11" s="86"/>
      <c r="V11" s="86"/>
      <c r="W11" s="86"/>
      <c r="X11" s="86"/>
      <c r="Y11" s="86"/>
      <c r="Z11" s="87"/>
    </row>
    <row r="12" spans="1:28" s="1" customFormat="1" ht="9.75" customHeight="1">
      <c r="A12" s="66"/>
      <c r="B12" s="67"/>
      <c r="C12" s="56"/>
      <c r="D12" s="58"/>
      <c r="E12" s="56"/>
      <c r="F12" s="58"/>
      <c r="G12" s="56"/>
      <c r="H12" s="58"/>
      <c r="I12" s="56"/>
      <c r="J12" s="58"/>
      <c r="K12" s="141" t="s">
        <v>73</v>
      </c>
      <c r="L12" s="142"/>
      <c r="M12" s="142"/>
      <c r="N12" s="142"/>
      <c r="O12" s="142"/>
      <c r="P12" s="142"/>
      <c r="Q12" s="142"/>
      <c r="R12" s="143"/>
      <c r="S12" s="144" t="s">
        <v>73</v>
      </c>
      <c r="T12" s="145"/>
      <c r="U12" s="145"/>
      <c r="V12" s="145"/>
      <c r="W12" s="145"/>
      <c r="X12" s="145"/>
      <c r="Y12" s="145"/>
      <c r="Z12" s="146"/>
    </row>
    <row r="13" spans="1:28" s="1" customFormat="1" ht="18.75" customHeight="1">
      <c r="A13" s="66"/>
      <c r="B13" s="67"/>
      <c r="C13" s="56"/>
      <c r="D13" s="58"/>
      <c r="E13" s="56"/>
      <c r="F13" s="58"/>
      <c r="G13" s="56"/>
      <c r="H13" s="58"/>
      <c r="I13" s="56"/>
      <c r="J13" s="58"/>
      <c r="K13" s="154" t="s">
        <v>74</v>
      </c>
      <c r="L13" s="155"/>
      <c r="M13" s="155"/>
      <c r="N13" s="155"/>
      <c r="O13" s="155"/>
      <c r="P13" s="155"/>
      <c r="Q13" s="155"/>
      <c r="R13" s="121"/>
      <c r="S13" s="147" t="s">
        <v>74</v>
      </c>
      <c r="T13" s="148"/>
      <c r="U13" s="148"/>
      <c r="V13" s="148"/>
      <c r="W13" s="148"/>
      <c r="X13" s="148"/>
      <c r="Y13" s="148"/>
      <c r="Z13" s="149"/>
      <c r="AB13" s="49"/>
    </row>
    <row r="14" spans="1:28" s="1" customFormat="1" ht="28.5" customHeight="1">
      <c r="A14" s="66"/>
      <c r="B14" s="67"/>
      <c r="C14" s="56"/>
      <c r="D14" s="58"/>
      <c r="E14" s="56"/>
      <c r="F14" s="58"/>
      <c r="G14" s="56"/>
      <c r="H14" s="58"/>
      <c r="I14" s="56"/>
      <c r="J14" s="58"/>
      <c r="K14" s="119" t="s">
        <v>75</v>
      </c>
      <c r="L14" s="150"/>
      <c r="M14" s="150"/>
      <c r="N14" s="150"/>
      <c r="O14" s="150"/>
      <c r="P14" s="150"/>
      <c r="Q14" s="150"/>
      <c r="R14" s="120"/>
      <c r="S14" s="151" t="s">
        <v>75</v>
      </c>
      <c r="T14" s="152"/>
      <c r="U14" s="152"/>
      <c r="V14" s="152"/>
      <c r="W14" s="152"/>
      <c r="X14" s="152"/>
      <c r="Y14" s="152"/>
      <c r="Z14" s="153"/>
    </row>
    <row r="15" spans="1:28" s="2" customFormat="1" ht="13.35" customHeight="1">
      <c r="A15" s="63"/>
      <c r="B15" s="64"/>
      <c r="C15" s="53"/>
      <c r="D15" s="55"/>
      <c r="E15" s="53"/>
      <c r="F15" s="55"/>
      <c r="G15" s="53"/>
      <c r="H15" s="55"/>
      <c r="I15" s="53"/>
      <c r="J15" s="55"/>
      <c r="K15" s="53"/>
      <c r="L15" s="54"/>
      <c r="M15" s="54"/>
      <c r="N15" s="54"/>
      <c r="O15" s="54"/>
      <c r="P15" s="54"/>
      <c r="Q15" s="54"/>
      <c r="R15" s="55"/>
      <c r="S15" s="156"/>
      <c r="T15" s="157"/>
      <c r="U15" s="157"/>
      <c r="V15" s="157"/>
      <c r="W15" s="157"/>
      <c r="X15" s="157"/>
      <c r="Y15" s="157"/>
      <c r="Z15" s="158"/>
      <c r="AA15" s="1"/>
    </row>
    <row r="16" spans="1:28" s="1" customFormat="1" ht="26.25" customHeight="1">
      <c r="A16" s="34">
        <f>S10+1</f>
        <v>45507</v>
      </c>
      <c r="B16" s="12"/>
      <c r="C16" s="35">
        <f>A16+1</f>
        <v>45508</v>
      </c>
      <c r="D16" s="11"/>
      <c r="E16" s="35">
        <f>C16+1</f>
        <v>45509</v>
      </c>
      <c r="F16" s="11"/>
      <c r="G16" s="35">
        <f>E16+1</f>
        <v>45510</v>
      </c>
      <c r="H16" s="11"/>
      <c r="I16" s="35">
        <f>G16+1</f>
        <v>45511</v>
      </c>
      <c r="J16" s="11"/>
      <c r="K16" s="159">
        <f>I16+1</f>
        <v>45512</v>
      </c>
      <c r="L16" s="160"/>
      <c r="M16" s="161"/>
      <c r="N16" s="161"/>
      <c r="O16" s="161"/>
      <c r="P16" s="161"/>
      <c r="Q16" s="161"/>
      <c r="R16" s="162"/>
      <c r="S16" s="91">
        <f>K16+1</f>
        <v>45513</v>
      </c>
      <c r="T16" s="92"/>
      <c r="U16" s="93"/>
      <c r="V16" s="93"/>
      <c r="W16" s="93"/>
      <c r="X16" s="93"/>
      <c r="Y16" s="93"/>
      <c r="Z16" s="94"/>
    </row>
    <row r="17" spans="1:28" s="1" customFormat="1" ht="15.75" customHeight="1">
      <c r="A17" s="66"/>
      <c r="B17" s="67"/>
      <c r="C17" s="56"/>
      <c r="D17" s="58"/>
      <c r="E17" s="56"/>
      <c r="F17" s="58"/>
      <c r="G17" s="56"/>
      <c r="H17" s="58"/>
      <c r="I17" s="56"/>
      <c r="J17" s="58"/>
      <c r="K17" s="163" t="s">
        <v>76</v>
      </c>
      <c r="L17" s="164"/>
      <c r="M17" s="164"/>
      <c r="N17" s="164"/>
      <c r="O17" s="164"/>
      <c r="P17" s="164"/>
      <c r="Q17" s="164"/>
      <c r="R17" s="165"/>
      <c r="S17" s="85"/>
      <c r="T17" s="86"/>
      <c r="U17" s="86"/>
      <c r="V17" s="86"/>
      <c r="W17" s="86"/>
      <c r="X17" s="86"/>
      <c r="Y17" s="86"/>
      <c r="Z17" s="87"/>
    </row>
    <row r="18" spans="1:28" s="1" customFormat="1" ht="16.5" customHeight="1">
      <c r="A18" s="66"/>
      <c r="B18" s="67"/>
      <c r="C18" s="56"/>
      <c r="D18" s="58"/>
      <c r="E18" s="56"/>
      <c r="F18" s="58"/>
      <c r="G18" s="56"/>
      <c r="H18" s="58"/>
      <c r="I18" s="56"/>
      <c r="J18" s="58"/>
      <c r="K18" s="166" t="s">
        <v>74</v>
      </c>
      <c r="L18" s="164"/>
      <c r="M18" s="164"/>
      <c r="N18" s="164"/>
      <c r="O18" s="164"/>
      <c r="P18" s="164"/>
      <c r="Q18" s="164"/>
      <c r="R18" s="165"/>
      <c r="S18" s="85"/>
      <c r="T18" s="86"/>
      <c r="U18" s="86"/>
      <c r="V18" s="86"/>
      <c r="W18" s="86"/>
      <c r="X18" s="86"/>
      <c r="Y18" s="86"/>
      <c r="Z18" s="87"/>
    </row>
    <row r="19" spans="1:28" s="1" customFormat="1">
      <c r="A19" s="66"/>
      <c r="B19" s="67"/>
      <c r="C19" s="56"/>
      <c r="D19" s="58"/>
      <c r="E19" s="56"/>
      <c r="F19" s="58"/>
      <c r="G19" s="56"/>
      <c r="H19" s="58"/>
      <c r="I19" s="56"/>
      <c r="J19" s="58"/>
      <c r="K19" s="166" t="s">
        <v>77</v>
      </c>
      <c r="L19" s="164"/>
      <c r="M19" s="164"/>
      <c r="N19" s="164"/>
      <c r="O19" s="164"/>
      <c r="P19" s="164"/>
      <c r="Q19" s="164"/>
      <c r="R19" s="165"/>
      <c r="S19" s="85"/>
      <c r="T19" s="86"/>
      <c r="U19" s="86"/>
      <c r="V19" s="86"/>
      <c r="W19" s="86"/>
      <c r="X19" s="86"/>
      <c r="Y19" s="86"/>
      <c r="Z19" s="87"/>
    </row>
    <row r="20" spans="1:28" s="1" customFormat="1">
      <c r="A20" s="66"/>
      <c r="B20" s="67"/>
      <c r="C20" s="56"/>
      <c r="D20" s="58"/>
      <c r="E20" s="56"/>
      <c r="F20" s="58"/>
      <c r="G20" s="56"/>
      <c r="H20" s="58"/>
      <c r="I20" s="56"/>
      <c r="J20" s="58"/>
      <c r="K20" s="56"/>
      <c r="L20" s="57"/>
      <c r="M20" s="57"/>
      <c r="N20" s="57"/>
      <c r="O20" s="57"/>
      <c r="P20" s="57"/>
      <c r="Q20" s="57"/>
      <c r="R20" s="58"/>
      <c r="S20" s="85"/>
      <c r="T20" s="86"/>
      <c r="U20" s="86"/>
      <c r="V20" s="86"/>
      <c r="W20" s="86"/>
      <c r="X20" s="86"/>
      <c r="Y20" s="86"/>
      <c r="Z20" s="87"/>
    </row>
    <row r="21" spans="1:28" s="2" customFormat="1" ht="13.35" customHeight="1">
      <c r="A21" s="63"/>
      <c r="B21" s="64"/>
      <c r="C21" s="53"/>
      <c r="D21" s="55"/>
      <c r="E21" s="53"/>
      <c r="F21" s="55"/>
      <c r="G21" s="53"/>
      <c r="H21" s="55"/>
      <c r="I21" s="53"/>
      <c r="J21" s="55"/>
      <c r="K21" s="53"/>
      <c r="L21" s="54"/>
      <c r="M21" s="54"/>
      <c r="N21" s="54"/>
      <c r="O21" s="54"/>
      <c r="P21" s="54"/>
      <c r="Q21" s="54"/>
      <c r="R21" s="55"/>
      <c r="S21" s="88"/>
      <c r="T21" s="89"/>
      <c r="U21" s="89"/>
      <c r="V21" s="89"/>
      <c r="W21" s="89"/>
      <c r="X21" s="89"/>
      <c r="Y21" s="89"/>
      <c r="Z21" s="90"/>
      <c r="AA21" s="1"/>
    </row>
    <row r="22" spans="1:28" s="1" customFormat="1" ht="18.75">
      <c r="A22" s="34">
        <f>S16+1</f>
        <v>45514</v>
      </c>
      <c r="B22" s="12"/>
      <c r="C22" s="35">
        <f>A22+1</f>
        <v>45515</v>
      </c>
      <c r="D22" s="11"/>
      <c r="E22" s="35">
        <f>C22+1</f>
        <v>45516</v>
      </c>
      <c r="F22" s="11"/>
      <c r="G22" s="35">
        <f>E22+1</f>
        <v>45517</v>
      </c>
      <c r="H22" s="11"/>
      <c r="I22" s="35">
        <f>G22+1</f>
        <v>45518</v>
      </c>
      <c r="J22" s="11"/>
      <c r="K22" s="59">
        <f>I22+1</f>
        <v>45519</v>
      </c>
      <c r="L22" s="60"/>
      <c r="M22" s="61"/>
      <c r="N22" s="61"/>
      <c r="O22" s="61"/>
      <c r="P22" s="61"/>
      <c r="Q22" s="61"/>
      <c r="R22" s="62"/>
      <c r="S22" s="91">
        <f>K22+1</f>
        <v>45520</v>
      </c>
      <c r="T22" s="92"/>
      <c r="U22" s="93"/>
      <c r="V22" s="93"/>
      <c r="W22" s="93"/>
      <c r="X22" s="93"/>
      <c r="Y22" s="93"/>
      <c r="Z22" s="94"/>
    </row>
    <row r="23" spans="1:28" s="1" customFormat="1">
      <c r="A23" s="66"/>
      <c r="B23" s="67"/>
      <c r="E23" s="56"/>
      <c r="F23" s="58"/>
      <c r="G23" s="56"/>
      <c r="H23" s="58"/>
      <c r="I23" s="56"/>
      <c r="J23" s="58"/>
      <c r="K23" s="56"/>
      <c r="L23" s="57"/>
      <c r="M23" s="57"/>
      <c r="N23" s="57"/>
      <c r="O23" s="57"/>
      <c r="P23" s="57"/>
      <c r="Q23" s="57"/>
      <c r="R23" s="58"/>
      <c r="S23" s="85" t="s">
        <v>78</v>
      </c>
      <c r="T23" s="86"/>
      <c r="U23" s="86"/>
      <c r="V23" s="86"/>
      <c r="W23" s="86"/>
      <c r="X23" s="86"/>
      <c r="Y23" s="86"/>
      <c r="Z23" s="87"/>
    </row>
    <row r="24" spans="1:28" s="1" customFormat="1">
      <c r="A24" s="66"/>
      <c r="B24" s="67"/>
      <c r="E24" s="56"/>
      <c r="F24" s="58"/>
      <c r="G24" s="56"/>
      <c r="H24" s="58"/>
      <c r="I24" s="56"/>
      <c r="J24" s="58"/>
      <c r="K24" s="56"/>
      <c r="L24" s="57"/>
      <c r="M24" s="57"/>
      <c r="N24" s="57"/>
      <c r="O24" s="57"/>
      <c r="P24" s="57"/>
      <c r="Q24" s="57"/>
      <c r="R24" s="58"/>
      <c r="S24" s="85" t="s">
        <v>74</v>
      </c>
      <c r="T24" s="86"/>
      <c r="U24" s="86"/>
      <c r="V24" s="86"/>
      <c r="W24" s="86"/>
      <c r="X24" s="86"/>
      <c r="Y24" s="86"/>
      <c r="Z24" s="87"/>
    </row>
    <row r="25" spans="1:28" s="1" customFormat="1">
      <c r="A25" s="66"/>
      <c r="B25" s="67"/>
      <c r="E25" s="56"/>
      <c r="F25" s="58"/>
      <c r="G25" s="56"/>
      <c r="H25" s="58"/>
      <c r="I25" s="56"/>
      <c r="J25" s="58"/>
      <c r="K25" s="56"/>
      <c r="L25" s="57"/>
      <c r="M25" s="57"/>
      <c r="N25" s="57"/>
      <c r="O25" s="57"/>
      <c r="P25" s="57"/>
      <c r="Q25" s="57"/>
      <c r="R25" s="58"/>
      <c r="S25" s="85" t="s">
        <v>79</v>
      </c>
      <c r="T25" s="86"/>
      <c r="U25" s="86"/>
      <c r="V25" s="86"/>
      <c r="W25" s="86"/>
      <c r="X25" s="86"/>
      <c r="Y25" s="86"/>
      <c r="Z25" s="87"/>
      <c r="AB25" s="49"/>
    </row>
    <row r="26" spans="1:28" s="1" customFormat="1">
      <c r="A26" s="66"/>
      <c r="B26" s="67"/>
      <c r="E26" s="56"/>
      <c r="F26" s="58"/>
      <c r="G26" s="56"/>
      <c r="H26" s="58"/>
      <c r="I26" s="56"/>
      <c r="J26" s="58"/>
      <c r="K26" s="56"/>
      <c r="L26" s="57"/>
      <c r="M26" s="57"/>
      <c r="N26" s="57"/>
      <c r="O26" s="57"/>
      <c r="P26" s="57"/>
      <c r="Q26" s="57"/>
      <c r="R26" s="58"/>
      <c r="S26" s="85"/>
      <c r="T26" s="86"/>
      <c r="U26" s="86"/>
      <c r="V26" s="86"/>
      <c r="W26" s="86"/>
      <c r="X26" s="86"/>
      <c r="Y26" s="86"/>
      <c r="Z26" s="87"/>
    </row>
    <row r="27" spans="1:28" s="2" customFormat="1">
      <c r="A27" s="63"/>
      <c r="B27" s="64"/>
      <c r="E27" s="53"/>
      <c r="F27" s="55"/>
      <c r="G27" s="53"/>
      <c r="H27" s="55"/>
      <c r="I27" s="53"/>
      <c r="J27" s="55"/>
      <c r="K27" s="53"/>
      <c r="L27" s="54"/>
      <c r="M27" s="54"/>
      <c r="N27" s="54"/>
      <c r="O27" s="54"/>
      <c r="P27" s="54"/>
      <c r="Q27" s="54"/>
      <c r="R27" s="55"/>
      <c r="S27" s="88"/>
      <c r="T27" s="89"/>
      <c r="U27" s="89"/>
      <c r="V27" s="89"/>
      <c r="W27" s="89"/>
      <c r="X27" s="89"/>
      <c r="Y27" s="89"/>
      <c r="Z27" s="90"/>
      <c r="AA27" s="1"/>
    </row>
    <row r="28" spans="1:28" s="1" customFormat="1" ht="18.75">
      <c r="A28" s="34">
        <f>S22+1</f>
        <v>45521</v>
      </c>
      <c r="B28" s="12"/>
      <c r="C28" s="35">
        <f>A28+1</f>
        <v>45522</v>
      </c>
      <c r="D28" s="11"/>
      <c r="E28" s="35">
        <f>C28+1</f>
        <v>45523</v>
      </c>
      <c r="F28" s="11"/>
      <c r="G28" s="35">
        <f>E28+1</f>
        <v>45524</v>
      </c>
      <c r="H28" s="11"/>
      <c r="I28" s="35">
        <f>G28+1</f>
        <v>45525</v>
      </c>
      <c r="J28" s="11"/>
      <c r="K28" s="59">
        <f>I28+1</f>
        <v>45526</v>
      </c>
      <c r="L28" s="60"/>
      <c r="M28" s="61"/>
      <c r="N28" s="61"/>
      <c r="O28" s="61"/>
      <c r="P28" s="61"/>
      <c r="Q28" s="61"/>
      <c r="R28" s="62"/>
      <c r="S28" s="91">
        <f>K28+1</f>
        <v>45527</v>
      </c>
      <c r="T28" s="92"/>
      <c r="U28" s="93"/>
      <c r="V28" s="93"/>
      <c r="W28" s="93"/>
      <c r="X28" s="93"/>
      <c r="Y28" s="93"/>
      <c r="Z28" s="94"/>
    </row>
    <row r="29" spans="1:28" s="1" customFormat="1">
      <c r="A29" s="66"/>
      <c r="B29" s="67"/>
      <c r="C29" s="56"/>
      <c r="D29" s="58"/>
      <c r="E29" s="56" t="s">
        <v>80</v>
      </c>
      <c r="F29" s="58"/>
      <c r="G29" s="56"/>
      <c r="H29" s="58"/>
      <c r="I29" s="56"/>
      <c r="J29" s="58"/>
      <c r="K29" s="56" t="s">
        <v>81</v>
      </c>
      <c r="L29" s="57"/>
      <c r="M29" s="57"/>
      <c r="N29" s="57"/>
      <c r="O29" s="57"/>
      <c r="P29" s="57"/>
      <c r="Q29" s="57"/>
      <c r="R29" s="58"/>
      <c r="S29" s="85"/>
      <c r="T29" s="86"/>
      <c r="U29" s="86"/>
      <c r="V29" s="86"/>
      <c r="W29" s="86"/>
      <c r="X29" s="86"/>
      <c r="Y29" s="86"/>
      <c r="Z29" s="87"/>
    </row>
    <row r="30" spans="1:28" s="1" customFormat="1">
      <c r="A30" s="66"/>
      <c r="B30" s="67"/>
      <c r="C30" s="56"/>
      <c r="D30" s="58"/>
      <c r="E30" s="56" t="s">
        <v>74</v>
      </c>
      <c r="F30" s="58"/>
      <c r="G30" s="56"/>
      <c r="H30" s="58"/>
      <c r="I30" s="56"/>
      <c r="J30" s="58"/>
      <c r="K30" s="166" t="s">
        <v>74</v>
      </c>
      <c r="L30" s="164"/>
      <c r="M30" s="164"/>
      <c r="N30" s="164"/>
      <c r="O30" s="164"/>
      <c r="P30" s="164"/>
      <c r="Q30" s="164"/>
      <c r="R30" s="165"/>
      <c r="S30" s="85"/>
      <c r="T30" s="86"/>
      <c r="U30" s="86"/>
      <c r="V30" s="86"/>
      <c r="W30" s="86"/>
      <c r="X30" s="86"/>
      <c r="Y30" s="86"/>
      <c r="Z30" s="87"/>
    </row>
    <row r="31" spans="1:28" s="1" customFormat="1">
      <c r="A31" s="66"/>
      <c r="B31" s="67"/>
      <c r="C31" s="56"/>
      <c r="D31" s="58"/>
      <c r="E31" s="56" t="s">
        <v>82</v>
      </c>
      <c r="F31" s="58"/>
      <c r="G31" s="56"/>
      <c r="H31" s="58"/>
      <c r="I31" s="56"/>
      <c r="J31" s="58"/>
      <c r="K31" s="167" t="s">
        <v>83</v>
      </c>
      <c r="L31" s="57"/>
      <c r="M31" s="57"/>
      <c r="N31" s="57"/>
      <c r="O31" s="57"/>
      <c r="P31" s="57"/>
      <c r="Q31" s="57"/>
      <c r="R31" s="58"/>
      <c r="S31" s="85"/>
      <c r="T31" s="86"/>
      <c r="U31" s="86"/>
      <c r="V31" s="86"/>
      <c r="W31" s="86"/>
      <c r="X31" s="86"/>
      <c r="Y31" s="86"/>
      <c r="Z31" s="87"/>
    </row>
    <row r="32" spans="1:28" s="1" customFormat="1">
      <c r="A32" s="66"/>
      <c r="B32" s="67"/>
      <c r="C32" s="56"/>
      <c r="D32" s="58"/>
      <c r="E32" s="56" t="s">
        <v>84</v>
      </c>
      <c r="F32" s="58"/>
      <c r="G32" s="56"/>
      <c r="H32" s="58"/>
      <c r="I32" s="56"/>
      <c r="J32" s="58"/>
      <c r="K32" s="56"/>
      <c r="L32" s="57"/>
      <c r="M32" s="57"/>
      <c r="N32" s="57"/>
      <c r="O32" s="57"/>
      <c r="P32" s="57"/>
      <c r="Q32" s="57"/>
      <c r="R32" s="58"/>
      <c r="S32" s="85"/>
      <c r="T32" s="86"/>
      <c r="U32" s="86"/>
      <c r="V32" s="86"/>
      <c r="W32" s="86"/>
      <c r="X32" s="86"/>
      <c r="Y32" s="86"/>
      <c r="Z32" s="87"/>
    </row>
    <row r="33" spans="1:27" s="2" customFormat="1">
      <c r="A33" s="63"/>
      <c r="B33" s="64"/>
      <c r="C33" s="53"/>
      <c r="D33" s="55"/>
      <c r="E33" s="56" t="s">
        <v>74</v>
      </c>
      <c r="F33" s="58"/>
      <c r="G33" s="53"/>
      <c r="H33" s="55"/>
      <c r="I33" s="53"/>
      <c r="J33" s="55"/>
      <c r="K33" s="53"/>
      <c r="L33" s="54"/>
      <c r="M33" s="54"/>
      <c r="N33" s="54"/>
      <c r="O33" s="54"/>
      <c r="P33" s="54"/>
      <c r="Q33" s="54"/>
      <c r="R33" s="55"/>
      <c r="S33" s="88"/>
      <c r="T33" s="89"/>
      <c r="U33" s="89"/>
      <c r="V33" s="89"/>
      <c r="W33" s="89"/>
      <c r="X33" s="89"/>
      <c r="Y33" s="89"/>
      <c r="Z33" s="90"/>
      <c r="AA33" s="1"/>
    </row>
    <row r="34" spans="1:27" s="1" customFormat="1" ht="18.75">
      <c r="A34" s="34">
        <f>S28+1</f>
        <v>45528</v>
      </c>
      <c r="B34" s="12"/>
      <c r="C34" s="35">
        <f>A34+1</f>
        <v>45529</v>
      </c>
      <c r="D34" s="11"/>
      <c r="E34" s="35">
        <f>C34+1</f>
        <v>45530</v>
      </c>
      <c r="F34" s="11"/>
      <c r="G34" s="35">
        <f>E34+1</f>
        <v>45531</v>
      </c>
      <c r="H34" s="11"/>
      <c r="I34" s="35">
        <f>G34+1</f>
        <v>45532</v>
      </c>
      <c r="J34" s="11"/>
      <c r="K34" s="59">
        <f>I34+1</f>
        <v>45533</v>
      </c>
      <c r="L34" s="60"/>
      <c r="M34" s="61"/>
      <c r="N34" s="61"/>
      <c r="O34" s="61"/>
      <c r="P34" s="61"/>
      <c r="Q34" s="61"/>
      <c r="R34" s="62"/>
      <c r="S34" s="91">
        <f>K34+1</f>
        <v>45534</v>
      </c>
      <c r="T34" s="92"/>
      <c r="U34" s="93"/>
      <c r="V34" s="93"/>
      <c r="W34" s="93"/>
      <c r="X34" s="93"/>
      <c r="Y34" s="93"/>
      <c r="Z34" s="94"/>
    </row>
    <row r="35" spans="1:27" s="1" customFormat="1">
      <c r="A35" s="66"/>
      <c r="B35" s="67"/>
      <c r="C35" s="56"/>
      <c r="D35" s="58"/>
      <c r="E35" s="56"/>
      <c r="F35" s="58"/>
      <c r="G35" s="56"/>
      <c r="H35" s="58"/>
      <c r="I35" s="56"/>
      <c r="J35" s="58"/>
      <c r="K35" s="56" t="s">
        <v>85</v>
      </c>
      <c r="L35" s="57"/>
      <c r="M35" s="57"/>
      <c r="N35" s="57"/>
      <c r="O35" s="57"/>
      <c r="P35" s="57"/>
      <c r="Q35" s="57"/>
      <c r="R35" s="58"/>
      <c r="S35" s="85"/>
      <c r="T35" s="86"/>
      <c r="U35" s="86"/>
      <c r="V35" s="86"/>
      <c r="W35" s="86"/>
      <c r="X35" s="86"/>
      <c r="Y35" s="86"/>
      <c r="Z35" s="87"/>
    </row>
    <row r="36" spans="1:27" s="1" customFormat="1">
      <c r="A36" s="66"/>
      <c r="B36" s="67"/>
      <c r="C36" s="56"/>
      <c r="D36" s="58"/>
      <c r="E36" s="56"/>
      <c r="F36" s="58"/>
      <c r="G36" s="56"/>
      <c r="H36" s="58"/>
      <c r="I36" s="56"/>
      <c r="J36" s="58"/>
      <c r="K36" s="56" t="s">
        <v>74</v>
      </c>
      <c r="L36" s="57"/>
      <c r="M36" s="57"/>
      <c r="N36" s="57"/>
      <c r="O36" s="57"/>
      <c r="P36" s="57"/>
      <c r="Q36" s="57"/>
      <c r="R36" s="58"/>
      <c r="S36" s="85"/>
      <c r="T36" s="86"/>
      <c r="U36" s="86"/>
      <c r="V36" s="86"/>
      <c r="W36" s="86"/>
      <c r="X36" s="86"/>
      <c r="Y36" s="86"/>
      <c r="Z36" s="87"/>
    </row>
    <row r="37" spans="1:27" s="1" customFormat="1">
      <c r="A37" s="66"/>
      <c r="B37" s="67"/>
      <c r="C37" s="56"/>
      <c r="D37" s="58"/>
      <c r="E37" s="56"/>
      <c r="F37" s="58"/>
      <c r="G37" s="56"/>
      <c r="H37" s="58"/>
      <c r="I37" s="56"/>
      <c r="J37" s="58"/>
      <c r="K37" s="56" t="s">
        <v>86</v>
      </c>
      <c r="L37" s="57"/>
      <c r="M37" s="57"/>
      <c r="N37" s="57"/>
      <c r="O37" s="57"/>
      <c r="P37" s="57"/>
      <c r="Q37" s="57"/>
      <c r="R37" s="58"/>
      <c r="S37" s="85"/>
      <c r="T37" s="86"/>
      <c r="U37" s="86"/>
      <c r="V37" s="86"/>
      <c r="W37" s="86"/>
      <c r="X37" s="86"/>
      <c r="Y37" s="86"/>
      <c r="Z37" s="87"/>
    </row>
    <row r="38" spans="1:27" s="1" customFormat="1">
      <c r="A38" s="66"/>
      <c r="B38" s="67"/>
      <c r="C38" s="56"/>
      <c r="D38" s="58"/>
      <c r="E38" s="56"/>
      <c r="F38" s="58"/>
      <c r="G38" s="56"/>
      <c r="H38" s="58"/>
      <c r="I38" s="56"/>
      <c r="J38" s="58"/>
      <c r="K38" s="56"/>
      <c r="L38" s="57"/>
      <c r="M38" s="57"/>
      <c r="N38" s="57"/>
      <c r="O38" s="57"/>
      <c r="P38" s="57"/>
      <c r="Q38" s="57"/>
      <c r="R38" s="58"/>
      <c r="S38" s="85"/>
      <c r="T38" s="86"/>
      <c r="U38" s="86"/>
      <c r="V38" s="86"/>
      <c r="W38" s="86"/>
      <c r="X38" s="86"/>
      <c r="Y38" s="86"/>
      <c r="Z38" s="87"/>
    </row>
    <row r="39" spans="1:27" s="2" customFormat="1">
      <c r="A39" s="63"/>
      <c r="B39" s="64"/>
      <c r="C39" s="53"/>
      <c r="D39" s="55"/>
      <c r="E39" s="53"/>
      <c r="F39" s="55"/>
      <c r="G39" s="53"/>
      <c r="H39" s="55"/>
      <c r="I39" s="53"/>
      <c r="J39" s="55"/>
      <c r="K39" s="53"/>
      <c r="L39" s="54"/>
      <c r="M39" s="54"/>
      <c r="N39" s="54"/>
      <c r="O39" s="54"/>
      <c r="P39" s="54"/>
      <c r="Q39" s="54"/>
      <c r="R39" s="55"/>
      <c r="S39" s="88"/>
      <c r="T39" s="89"/>
      <c r="U39" s="89"/>
      <c r="V39" s="89"/>
      <c r="W39" s="89"/>
      <c r="X39" s="89"/>
      <c r="Y39" s="89"/>
      <c r="Z39" s="90"/>
      <c r="AA39" s="1"/>
    </row>
    <row r="40" spans="1:27" ht="18.75">
      <c r="A40" s="34">
        <f>S34+1</f>
        <v>45535</v>
      </c>
      <c r="B40" s="12"/>
      <c r="C40" s="35">
        <f>A40+1</f>
        <v>45536</v>
      </c>
      <c r="D40" s="11"/>
      <c r="E40" s="13" t="s">
        <v>22</v>
      </c>
      <c r="F40" s="14"/>
      <c r="G40" s="14"/>
      <c r="H40" s="14"/>
      <c r="I40" s="14"/>
      <c r="J40" s="14"/>
      <c r="K40" s="14"/>
      <c r="L40" s="14"/>
      <c r="M40" s="14"/>
      <c r="N40" s="14"/>
      <c r="O40" s="14"/>
      <c r="P40" s="14"/>
      <c r="Q40" s="14"/>
      <c r="R40" s="14"/>
      <c r="S40" s="14"/>
      <c r="T40" s="14"/>
      <c r="U40" s="14"/>
      <c r="V40" s="14"/>
      <c r="W40" s="14"/>
      <c r="X40" s="14"/>
      <c r="Y40" s="14"/>
      <c r="Z40" s="9"/>
    </row>
    <row r="41" spans="1:27">
      <c r="A41" s="66"/>
      <c r="B41" s="67"/>
      <c r="C41" s="56"/>
      <c r="D41" s="58"/>
      <c r="E41" s="15"/>
      <c r="F41" s="6"/>
      <c r="G41" s="6"/>
      <c r="H41" s="6"/>
      <c r="I41" s="6"/>
      <c r="J41" s="6"/>
      <c r="K41" s="6"/>
      <c r="L41" s="6"/>
      <c r="M41" s="6"/>
      <c r="N41" s="6"/>
      <c r="O41" s="6"/>
      <c r="P41" s="6"/>
      <c r="Q41" s="6"/>
      <c r="R41" s="6"/>
      <c r="S41" s="6"/>
      <c r="T41" s="6"/>
      <c r="U41" s="6"/>
      <c r="V41" s="6"/>
      <c r="W41" s="6"/>
      <c r="X41" s="6"/>
      <c r="Y41" s="6"/>
      <c r="Z41" s="8"/>
    </row>
    <row r="42" spans="1:27">
      <c r="A42" s="66"/>
      <c r="B42" s="67"/>
      <c r="C42" s="56"/>
      <c r="D42" s="58"/>
      <c r="E42" s="15"/>
      <c r="F42" s="6"/>
      <c r="G42" s="6"/>
      <c r="H42" s="6"/>
      <c r="I42" s="6"/>
      <c r="J42" s="6"/>
      <c r="K42" s="6"/>
      <c r="L42" s="6"/>
      <c r="M42" s="6"/>
      <c r="N42" s="6"/>
      <c r="O42" s="6"/>
      <c r="P42" s="6"/>
      <c r="Q42" s="6"/>
      <c r="R42" s="6"/>
      <c r="S42" s="6"/>
      <c r="T42" s="6"/>
      <c r="U42" s="6"/>
      <c r="V42" s="6"/>
      <c r="W42" s="6"/>
      <c r="X42" s="6"/>
      <c r="Y42" s="6"/>
      <c r="Z42" s="7"/>
    </row>
    <row r="43" spans="1:27">
      <c r="A43" s="66"/>
      <c r="B43" s="67"/>
      <c r="C43" s="56"/>
      <c r="D43" s="58"/>
      <c r="E43" s="15"/>
      <c r="F43" s="6"/>
      <c r="G43" s="6"/>
      <c r="H43" s="6"/>
      <c r="I43" s="6"/>
      <c r="J43" s="6"/>
      <c r="K43" s="6"/>
      <c r="L43" s="6"/>
      <c r="M43" s="6"/>
      <c r="N43" s="6"/>
      <c r="O43" s="6"/>
      <c r="P43" s="6"/>
      <c r="Q43" s="6"/>
      <c r="R43" s="6"/>
      <c r="S43" s="6"/>
      <c r="T43" s="6"/>
      <c r="U43" s="6"/>
      <c r="V43" s="6"/>
      <c r="W43" s="6"/>
      <c r="X43" s="6"/>
      <c r="Y43" s="6"/>
      <c r="Z43" s="7"/>
    </row>
    <row r="44" spans="1:27">
      <c r="A44" s="66"/>
      <c r="B44" s="67"/>
      <c r="C44" s="56"/>
      <c r="D44" s="58"/>
      <c r="E44" s="15"/>
      <c r="F44" s="6"/>
      <c r="G44" s="6"/>
      <c r="H44" s="6"/>
      <c r="I44" s="6"/>
      <c r="J44" s="6"/>
      <c r="K44" s="79" t="s">
        <v>23</v>
      </c>
      <c r="L44" s="79"/>
      <c r="M44" s="79"/>
      <c r="N44" s="79"/>
      <c r="O44" s="79"/>
      <c r="P44" s="79"/>
      <c r="Q44" s="79"/>
      <c r="R44" s="79"/>
      <c r="S44" s="79"/>
      <c r="T44" s="79"/>
      <c r="U44" s="79"/>
      <c r="V44" s="79"/>
      <c r="W44" s="79"/>
      <c r="X44" s="79"/>
      <c r="Y44" s="79"/>
      <c r="Z44" s="80"/>
    </row>
    <row r="45" spans="1:27" s="1" customFormat="1">
      <c r="A45" s="63"/>
      <c r="B45" s="64"/>
      <c r="C45" s="53"/>
      <c r="D45" s="55"/>
      <c r="E45" s="16"/>
      <c r="F45" s="17"/>
      <c r="G45" s="17"/>
      <c r="H45" s="17"/>
      <c r="I45" s="17"/>
      <c r="J45" s="17"/>
      <c r="K45" s="77" t="s">
        <v>24</v>
      </c>
      <c r="L45" s="77"/>
      <c r="M45" s="77"/>
      <c r="N45" s="77"/>
      <c r="O45" s="77"/>
      <c r="P45" s="77"/>
      <c r="Q45" s="77"/>
      <c r="R45" s="77"/>
      <c r="S45" s="77"/>
      <c r="T45" s="77"/>
      <c r="U45" s="77"/>
      <c r="V45" s="77"/>
      <c r="W45" s="77"/>
      <c r="X45" s="77"/>
      <c r="Y45" s="77"/>
      <c r="Z45" s="78"/>
    </row>
  </sheetData>
  <mergeCells count="212">
    <mergeCell ref="A44:B44"/>
    <mergeCell ref="C44:D44"/>
    <mergeCell ref="K44:Z44"/>
    <mergeCell ref="A45:B45"/>
    <mergeCell ref="C45:D45"/>
    <mergeCell ref="K45:Z45"/>
    <mergeCell ref="S39:Z39"/>
    <mergeCell ref="A41:B41"/>
    <mergeCell ref="C41:D41"/>
    <mergeCell ref="A42:B42"/>
    <mergeCell ref="C42:D42"/>
    <mergeCell ref="A43:B43"/>
    <mergeCell ref="C43:D43"/>
    <mergeCell ref="A39:B39"/>
    <mergeCell ref="C39:D39"/>
    <mergeCell ref="E39:F39"/>
    <mergeCell ref="G39:H39"/>
    <mergeCell ref="I39:J39"/>
    <mergeCell ref="K39:R39"/>
    <mergeCell ref="A36:B36"/>
    <mergeCell ref="C36:D36"/>
    <mergeCell ref="E36:F36"/>
    <mergeCell ref="G36:H36"/>
    <mergeCell ref="I36:J36"/>
    <mergeCell ref="K36:R36"/>
    <mergeCell ref="S36:Z36"/>
    <mergeCell ref="S37:Z37"/>
    <mergeCell ref="A38:B38"/>
    <mergeCell ref="C38:D38"/>
    <mergeCell ref="E38:F38"/>
    <mergeCell ref="G38:H38"/>
    <mergeCell ref="I38:J38"/>
    <mergeCell ref="K38:R38"/>
    <mergeCell ref="S38:Z38"/>
    <mergeCell ref="A37:B37"/>
    <mergeCell ref="C37:D37"/>
    <mergeCell ref="E37:F37"/>
    <mergeCell ref="G37:H37"/>
    <mergeCell ref="I37:J37"/>
    <mergeCell ref="K37:R37"/>
    <mergeCell ref="S33:Z33"/>
    <mergeCell ref="K34:L34"/>
    <mergeCell ref="M34:R34"/>
    <mergeCell ref="S34:T34"/>
    <mergeCell ref="U34:Z34"/>
    <mergeCell ref="A35:B35"/>
    <mergeCell ref="C35:D35"/>
    <mergeCell ref="E35:F35"/>
    <mergeCell ref="G35:H35"/>
    <mergeCell ref="I35:J35"/>
    <mergeCell ref="A33:B33"/>
    <mergeCell ref="C33:D33"/>
    <mergeCell ref="G33:H33"/>
    <mergeCell ref="I33:J33"/>
    <mergeCell ref="K33:R33"/>
    <mergeCell ref="K35:R35"/>
    <mergeCell ref="S35:Z35"/>
    <mergeCell ref="E33:F33"/>
    <mergeCell ref="S31:Z31"/>
    <mergeCell ref="A32:B32"/>
    <mergeCell ref="C32:D32"/>
    <mergeCell ref="G32:H32"/>
    <mergeCell ref="I32:J32"/>
    <mergeCell ref="K32:R32"/>
    <mergeCell ref="S32:Z32"/>
    <mergeCell ref="A31:B31"/>
    <mergeCell ref="C31:D31"/>
    <mergeCell ref="G31:H31"/>
    <mergeCell ref="I31:J31"/>
    <mergeCell ref="K31:R31"/>
    <mergeCell ref="E32:F32"/>
    <mergeCell ref="E31:F31"/>
    <mergeCell ref="G27:H27"/>
    <mergeCell ref="I27:J27"/>
    <mergeCell ref="K27:R27"/>
    <mergeCell ref="K29:R29"/>
    <mergeCell ref="S29:Z29"/>
    <mergeCell ref="A30:B30"/>
    <mergeCell ref="C30:D30"/>
    <mergeCell ref="G30:H30"/>
    <mergeCell ref="I30:J30"/>
    <mergeCell ref="K30:R30"/>
    <mergeCell ref="S30:Z30"/>
    <mergeCell ref="E30:F30"/>
    <mergeCell ref="S27:Z27"/>
    <mergeCell ref="K28:L28"/>
    <mergeCell ref="M28:R28"/>
    <mergeCell ref="S28:T28"/>
    <mergeCell ref="U28:Z28"/>
    <mergeCell ref="A29:B29"/>
    <mergeCell ref="E24:F24"/>
    <mergeCell ref="G24:H24"/>
    <mergeCell ref="I24:J24"/>
    <mergeCell ref="K24:R24"/>
    <mergeCell ref="S24:Z24"/>
    <mergeCell ref="S25:Z25"/>
    <mergeCell ref="A26:B26"/>
    <mergeCell ref="E26:F26"/>
    <mergeCell ref="G26:H26"/>
    <mergeCell ref="I26:J26"/>
    <mergeCell ref="K26:R26"/>
    <mergeCell ref="S26:Z26"/>
    <mergeCell ref="A25:B25"/>
    <mergeCell ref="E25:F25"/>
    <mergeCell ref="G25:H25"/>
    <mergeCell ref="I25:J25"/>
    <mergeCell ref="K25:R25"/>
    <mergeCell ref="S21:Z21"/>
    <mergeCell ref="K22:L22"/>
    <mergeCell ref="M22:R22"/>
    <mergeCell ref="S22:T22"/>
    <mergeCell ref="U22:Z22"/>
    <mergeCell ref="A23:B23"/>
    <mergeCell ref="E29:F29"/>
    <mergeCell ref="E23:F23"/>
    <mergeCell ref="G23:H23"/>
    <mergeCell ref="I23:J23"/>
    <mergeCell ref="A21:B21"/>
    <mergeCell ref="C21:D21"/>
    <mergeCell ref="E21:F21"/>
    <mergeCell ref="G21:H21"/>
    <mergeCell ref="I21:J21"/>
    <mergeCell ref="K21:R21"/>
    <mergeCell ref="K23:R23"/>
    <mergeCell ref="S23:Z23"/>
    <mergeCell ref="A24:B24"/>
    <mergeCell ref="C29:D29"/>
    <mergeCell ref="G29:H29"/>
    <mergeCell ref="I29:J29"/>
    <mergeCell ref="A27:B27"/>
    <mergeCell ref="E27:F27"/>
    <mergeCell ref="A18:B18"/>
    <mergeCell ref="C18:D18"/>
    <mergeCell ref="E18:F18"/>
    <mergeCell ref="G18:H18"/>
    <mergeCell ref="I18:J18"/>
    <mergeCell ref="K18:R18"/>
    <mergeCell ref="S18:Z18"/>
    <mergeCell ref="S19:Z19"/>
    <mergeCell ref="A20:B20"/>
    <mergeCell ref="C20:D20"/>
    <mergeCell ref="E20:F20"/>
    <mergeCell ref="G20:H20"/>
    <mergeCell ref="I20:J20"/>
    <mergeCell ref="K20:R20"/>
    <mergeCell ref="S20:Z20"/>
    <mergeCell ref="A19:B19"/>
    <mergeCell ref="C19:D19"/>
    <mergeCell ref="E19:F19"/>
    <mergeCell ref="G19:H19"/>
    <mergeCell ref="I19:J19"/>
    <mergeCell ref="K19:R19"/>
    <mergeCell ref="S15:Z15"/>
    <mergeCell ref="K16:L16"/>
    <mergeCell ref="M16:R16"/>
    <mergeCell ref="S16:T16"/>
    <mergeCell ref="U16:Z16"/>
    <mergeCell ref="A17:B17"/>
    <mergeCell ref="C17:D17"/>
    <mergeCell ref="E17:F17"/>
    <mergeCell ref="G17:H17"/>
    <mergeCell ref="I17:J17"/>
    <mergeCell ref="A15:B15"/>
    <mergeCell ref="C15:D15"/>
    <mergeCell ref="E15:F15"/>
    <mergeCell ref="G15:H15"/>
    <mergeCell ref="I15:J15"/>
    <mergeCell ref="K15:R15"/>
    <mergeCell ref="K17:R17"/>
    <mergeCell ref="S17:Z17"/>
    <mergeCell ref="S13:Z13"/>
    <mergeCell ref="A14:B14"/>
    <mergeCell ref="C14:D14"/>
    <mergeCell ref="E14:F14"/>
    <mergeCell ref="G14:H14"/>
    <mergeCell ref="I14:J14"/>
    <mergeCell ref="K14:R14"/>
    <mergeCell ref="S14:Z14"/>
    <mergeCell ref="A13:B13"/>
    <mergeCell ref="C13:D13"/>
    <mergeCell ref="E13:F13"/>
    <mergeCell ref="G13:H13"/>
    <mergeCell ref="I13:J13"/>
    <mergeCell ref="K13:R13"/>
    <mergeCell ref="S11:Z11"/>
    <mergeCell ref="A12:B12"/>
    <mergeCell ref="C12:D12"/>
    <mergeCell ref="E12:F12"/>
    <mergeCell ref="G12:H12"/>
    <mergeCell ref="I12:J12"/>
    <mergeCell ref="K12:R12"/>
    <mergeCell ref="S12:Z12"/>
    <mergeCell ref="K10:L10"/>
    <mergeCell ref="M10:R10"/>
    <mergeCell ref="S10:T10"/>
    <mergeCell ref="U10:Z10"/>
    <mergeCell ref="A11:B11"/>
    <mergeCell ref="C11:D11"/>
    <mergeCell ref="E11:F11"/>
    <mergeCell ref="G11:H11"/>
    <mergeCell ref="I11:J11"/>
    <mergeCell ref="K11:R11"/>
    <mergeCell ref="A1:H7"/>
    <mergeCell ref="K1:Q1"/>
    <mergeCell ref="S1:Y1"/>
    <mergeCell ref="A9:B9"/>
    <mergeCell ref="C9:D9"/>
    <mergeCell ref="E9:F9"/>
    <mergeCell ref="G9:H9"/>
    <mergeCell ref="I9:J9"/>
    <mergeCell ref="K9:R9"/>
    <mergeCell ref="S9:Z9"/>
  </mergeCells>
  <conditionalFormatting sqref="A10 C10 E10 G10 K10 S10 A16 C16 E16 G16 K16 S16 A22 C22 E22 G22 K22 S22 A28 C28 E28 G28 K28 S28 A34 C34 E34 G34 K34 S34 A40 C40">
    <cfRule type="expression" dxfId="19" priority="3">
      <formula>MONTH(A10)&lt;&gt;MONTH($A$1)</formula>
    </cfRule>
    <cfRule type="expression" dxfId="18" priority="4">
      <formula>OR(WEEKDAY(A10,1)=1,WEEKDAY(A10,1)=7)</formula>
    </cfRule>
  </conditionalFormatting>
  <conditionalFormatting sqref="I10 I16 I22 I28 I34">
    <cfRule type="expression" dxfId="17" priority="1">
      <formula>MONTH(I10)&lt;&gt;MONTH($A$1)</formula>
    </cfRule>
    <cfRule type="expression" dxfId="16" priority="2">
      <formula>OR(WEEKDAY(I10,1)=1,WEEKDAY(I10,1)=7)</formula>
    </cfRule>
  </conditionalFormatting>
  <hyperlinks>
    <hyperlink ref="K45" r:id="rId1" xr:uid="{00000000-0004-0000-0700-000000000000}"/>
    <hyperlink ref="K44:Z44" r:id="rId2" display="Calendar Templates by Vertex42" xr:uid="{00000000-0004-0000-0700-000001000000}"/>
    <hyperlink ref="K45:Z45" r:id="rId3" display="https://www.vertex42.com/calendars/" xr:uid="{00000000-0004-0000-0700-000002000000}"/>
  </hyperlinks>
  <printOptions horizontalCentered="1"/>
  <pageMargins left="0.5" right="0.5" top="0.25" bottom="0.25" header="0.25" footer="0.25"/>
  <pageSetup paperSize="9" scale="96" orientation="landscape" r:id="rId4"/>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AA45"/>
  <sheetViews>
    <sheetView showGridLines="0" topLeftCell="A16" workbookViewId="0">
      <selection activeCell="AD12" sqref="AD12"/>
    </sheetView>
  </sheetViews>
  <sheetFormatPr defaultRowHeight="12.75"/>
  <cols>
    <col min="1" max="1" width="4.85546875" customWidth="1"/>
    <col min="2" max="2" width="13.7109375" customWidth="1"/>
    <col min="3" max="3" width="4.85546875" customWidth="1"/>
    <col min="4" max="4" width="13.7109375" customWidth="1"/>
    <col min="5" max="5" width="4.85546875" customWidth="1"/>
    <col min="6" max="6" width="22.140625" customWidth="1"/>
    <col min="7" max="7" width="4.85546875" customWidth="1"/>
    <col min="8" max="8" width="28.5703125" customWidth="1"/>
    <col min="9" max="9" width="4.85546875" customWidth="1"/>
    <col min="10" max="10" width="32.7109375" customWidth="1"/>
    <col min="11" max="16" width="2.42578125" customWidth="1"/>
    <col min="17" max="17" width="17.85546875" customWidth="1"/>
    <col min="18" max="18" width="8.140625" hidden="1" customWidth="1"/>
    <col min="19" max="25" width="2.42578125" customWidth="1"/>
    <col min="26" max="26" width="1.5703125" customWidth="1"/>
  </cols>
  <sheetData>
    <row r="1" spans="1:27" s="3" customFormat="1" ht="15" customHeight="1">
      <c r="A1" s="71">
        <f>DATE('1'!AD18,'1'!AD20+8,1)</f>
        <v>45536</v>
      </c>
      <c r="B1" s="71"/>
      <c r="C1" s="71"/>
      <c r="D1" s="71"/>
      <c r="E1" s="71"/>
      <c r="F1" s="71"/>
      <c r="G1" s="71"/>
      <c r="H1" s="71"/>
      <c r="I1" s="30"/>
      <c r="J1" s="30"/>
      <c r="K1" s="74">
        <f>DATE(YEAR(A1),MONTH(A1)-1,1)</f>
        <v>45505</v>
      </c>
      <c r="L1" s="74"/>
      <c r="M1" s="74"/>
      <c r="N1" s="74"/>
      <c r="O1" s="74"/>
      <c r="P1" s="74"/>
      <c r="Q1" s="74"/>
      <c r="S1" s="74">
        <f>DATE(YEAR(A1),MONTH(A1)+1,1)</f>
        <v>45566</v>
      </c>
      <c r="T1" s="74"/>
      <c r="U1" s="74"/>
      <c r="V1" s="74"/>
      <c r="W1" s="74"/>
      <c r="X1" s="74"/>
      <c r="Y1" s="74"/>
    </row>
    <row r="2" spans="1:27" s="3" customFormat="1" ht="11.25" customHeight="1">
      <c r="A2" s="71"/>
      <c r="B2" s="71"/>
      <c r="C2" s="71"/>
      <c r="D2" s="71"/>
      <c r="E2" s="71"/>
      <c r="F2" s="71"/>
      <c r="G2" s="71"/>
      <c r="H2" s="71"/>
      <c r="I2" s="30"/>
      <c r="J2" s="30"/>
      <c r="K2" s="28" t="str">
        <f>INDEX({"D";"S";"T";"Q";"Q";"S";"S"},1+MOD(Dia_de_início+1-2,7))</f>
        <v>S</v>
      </c>
      <c r="L2" s="28" t="str">
        <f>INDEX({"D";"S";"T";"Q";"Q";"S";"S"},1+MOD(Dia_de_início+2-2,7))</f>
        <v>D</v>
      </c>
      <c r="M2" s="28" t="str">
        <f>INDEX({"D";"S";"T";"Q";"Q";"S";"S"},1+MOD(Dia_de_início+3-2,7))</f>
        <v>S</v>
      </c>
      <c r="N2" s="28" t="str">
        <f>INDEX({"D";"S";"T";"Q";"Q";"S";"S"},1+MOD(Dia_de_início+4-2,7))</f>
        <v>T</v>
      </c>
      <c r="O2" s="28" t="str">
        <f>INDEX({"D";"S";"T";"Q";"Q";"S";"S"},1+MOD(Dia_de_início+5-2,7))</f>
        <v>Q</v>
      </c>
      <c r="P2" s="28" t="str">
        <f>INDEX({"D";"S";"T";"Q";"Q";"S";"S"},1+MOD(Dia_de_início+6-2,7))</f>
        <v>Q</v>
      </c>
      <c r="Q2" s="28" t="str">
        <f>INDEX({"D";"S";"T";"Q";"Q";"S";"S"},1+MOD(Dia_de_início+7-2,7))</f>
        <v>S</v>
      </c>
      <c r="S2" s="28" t="str">
        <f>INDEX({"D";"S";"T";"Q";"Q";"S";"S"},1+MOD(Dia_de_início+1-2,7))</f>
        <v>S</v>
      </c>
      <c r="T2" s="28" t="str">
        <f>INDEX({"D";"S";"T";"Q";"Q";"S";"S"},1+MOD(Dia_de_início+2-2,7))</f>
        <v>D</v>
      </c>
      <c r="U2" s="28" t="str">
        <f>INDEX({"D";"S";"T";"Q";"Q";"S";"S"},1+MOD(Dia_de_início+3-2,7))</f>
        <v>S</v>
      </c>
      <c r="V2" s="28" t="str">
        <f>INDEX({"D";"S";"T";"Q";"Q";"S";"S"},1+MOD(Dia_de_início+4-2,7))</f>
        <v>T</v>
      </c>
      <c r="W2" s="28" t="str">
        <f>INDEX({"D";"S";"T";"Q";"Q";"S";"S"},1+MOD(Dia_de_início+5-2,7))</f>
        <v>Q</v>
      </c>
      <c r="X2" s="28" t="str">
        <f>INDEX({"D";"S";"T";"Q";"Q";"S";"S"},1+MOD(Dia_de_início+6-2,7))</f>
        <v>Q</v>
      </c>
      <c r="Y2" s="28" t="str">
        <f>INDEX({"D";"S";"T";"Q";"Q";"S";"S"},1+MOD(Dia_de_início+7-2,7))</f>
        <v>S</v>
      </c>
    </row>
    <row r="3" spans="1:27" s="4" customFormat="1" ht="9" customHeight="1">
      <c r="A3" s="71"/>
      <c r="B3" s="71"/>
      <c r="C3" s="71"/>
      <c r="D3" s="71"/>
      <c r="E3" s="71"/>
      <c r="F3" s="71"/>
      <c r="G3" s="71"/>
      <c r="H3" s="71"/>
      <c r="I3" s="30"/>
      <c r="J3" s="30"/>
      <c r="K3" s="33" t="str">
        <f t="shared" ref="K3:Q8" si="0">IF(MONTH($K$1)&lt;&gt;MONTH($K$1-(WEEKDAY($K$1,1)-(Dia_de_início-1))-IF((WEEKDAY($K$1,1)-(Dia_de_início-1))&lt;=0,7,0)+(ROW(K3)-ROW($K$3))*7+(COLUMN(K3)-COLUMN($K$3)+1)),"",$K$1-(WEEKDAY($K$1,1)-(Dia_de_início-1))-IF((WEEKDAY($K$1,1)-(Dia_de_início-1))&lt;=0,7,0)+(ROW(K3)-ROW($K$3))*7+(COLUMN(K3)-COLUMN($K$3)+1))</f>
        <v/>
      </c>
      <c r="L3" s="33" t="str">
        <f t="shared" si="0"/>
        <v/>
      </c>
      <c r="M3" s="33" t="str">
        <f t="shared" si="0"/>
        <v/>
      </c>
      <c r="N3" s="33" t="str">
        <f t="shared" si="0"/>
        <v/>
      </c>
      <c r="O3" s="33" t="str">
        <f t="shared" si="0"/>
        <v/>
      </c>
      <c r="P3" s="33">
        <f t="shared" si="0"/>
        <v>45505</v>
      </c>
      <c r="Q3" s="33">
        <f t="shared" si="0"/>
        <v>45506</v>
      </c>
      <c r="R3" s="3"/>
      <c r="S3" s="33" t="str">
        <f t="shared" ref="S3:Y8" si="1">IF(MONTH($S$1)&lt;&gt;MONTH($S$1-(WEEKDAY($S$1,1)-(Dia_de_início-1))-IF((WEEKDAY($S$1,1)-(Dia_de_início-1))&lt;=0,7,0)+(ROW(S3)-ROW($S$3))*7+(COLUMN(S3)-COLUMN($S$3)+1)),"",$S$1-(WEEKDAY($S$1,1)-(Dia_de_início-1))-IF((WEEKDAY($S$1,1)-(Dia_de_início-1))&lt;=0,7,0)+(ROW(S3)-ROW($S$3))*7+(COLUMN(S3)-COLUMN($S$3)+1))</f>
        <v/>
      </c>
      <c r="T3" s="33" t="str">
        <f t="shared" si="1"/>
        <v/>
      </c>
      <c r="U3" s="33" t="str">
        <f t="shared" si="1"/>
        <v/>
      </c>
      <c r="V3" s="33">
        <f t="shared" si="1"/>
        <v>45566</v>
      </c>
      <c r="W3" s="33">
        <f t="shared" si="1"/>
        <v>45567</v>
      </c>
      <c r="X3" s="33">
        <f t="shared" si="1"/>
        <v>45568</v>
      </c>
      <c r="Y3" s="33">
        <f t="shared" si="1"/>
        <v>45569</v>
      </c>
    </row>
    <row r="4" spans="1:27" s="4" customFormat="1" ht="9" customHeight="1">
      <c r="A4" s="71"/>
      <c r="B4" s="71"/>
      <c r="C4" s="71"/>
      <c r="D4" s="71"/>
      <c r="E4" s="71"/>
      <c r="F4" s="71"/>
      <c r="G4" s="71"/>
      <c r="H4" s="71"/>
      <c r="I4" s="30"/>
      <c r="J4" s="30"/>
      <c r="K4" s="33">
        <f t="shared" si="0"/>
        <v>45507</v>
      </c>
      <c r="L4" s="33">
        <f t="shared" si="0"/>
        <v>45508</v>
      </c>
      <c r="M4" s="33">
        <f t="shared" si="0"/>
        <v>45509</v>
      </c>
      <c r="N4" s="33">
        <f t="shared" si="0"/>
        <v>45510</v>
      </c>
      <c r="O4" s="33">
        <f t="shared" si="0"/>
        <v>45511</v>
      </c>
      <c r="P4" s="33">
        <f t="shared" si="0"/>
        <v>45512</v>
      </c>
      <c r="Q4" s="33">
        <f t="shared" si="0"/>
        <v>45513</v>
      </c>
      <c r="R4" s="3"/>
      <c r="S4" s="33">
        <f t="shared" si="1"/>
        <v>45570</v>
      </c>
      <c r="T4" s="33">
        <f t="shared" si="1"/>
        <v>45571</v>
      </c>
      <c r="U4" s="33">
        <f t="shared" si="1"/>
        <v>45572</v>
      </c>
      <c r="V4" s="33">
        <f t="shared" si="1"/>
        <v>45573</v>
      </c>
      <c r="W4" s="33">
        <f t="shared" si="1"/>
        <v>45574</v>
      </c>
      <c r="X4" s="33">
        <f t="shared" si="1"/>
        <v>45575</v>
      </c>
      <c r="Y4" s="33">
        <f t="shared" si="1"/>
        <v>45576</v>
      </c>
    </row>
    <row r="5" spans="1:27" s="4" customFormat="1" ht="9" customHeight="1">
      <c r="A5" s="71"/>
      <c r="B5" s="71"/>
      <c r="C5" s="71"/>
      <c r="D5" s="71"/>
      <c r="E5" s="71"/>
      <c r="F5" s="71"/>
      <c r="G5" s="71"/>
      <c r="H5" s="71"/>
      <c r="I5" s="30"/>
      <c r="J5" s="30"/>
      <c r="K5" s="33">
        <f t="shared" si="0"/>
        <v>45514</v>
      </c>
      <c r="L5" s="33">
        <f t="shared" si="0"/>
        <v>45515</v>
      </c>
      <c r="M5" s="33">
        <f t="shared" si="0"/>
        <v>45516</v>
      </c>
      <c r="N5" s="33">
        <f t="shared" si="0"/>
        <v>45517</v>
      </c>
      <c r="O5" s="33">
        <f t="shared" si="0"/>
        <v>45518</v>
      </c>
      <c r="P5" s="33">
        <f t="shared" si="0"/>
        <v>45519</v>
      </c>
      <c r="Q5" s="33">
        <f t="shared" si="0"/>
        <v>45520</v>
      </c>
      <c r="R5" s="3"/>
      <c r="S5" s="33">
        <f t="shared" si="1"/>
        <v>45577</v>
      </c>
      <c r="T5" s="33">
        <f t="shared" si="1"/>
        <v>45578</v>
      </c>
      <c r="U5" s="33">
        <f t="shared" si="1"/>
        <v>45579</v>
      </c>
      <c r="V5" s="33">
        <f t="shared" si="1"/>
        <v>45580</v>
      </c>
      <c r="W5" s="33">
        <f t="shared" si="1"/>
        <v>45581</v>
      </c>
      <c r="X5" s="33">
        <f t="shared" si="1"/>
        <v>45582</v>
      </c>
      <c r="Y5" s="33">
        <f t="shared" si="1"/>
        <v>45583</v>
      </c>
    </row>
    <row r="6" spans="1:27" s="4" customFormat="1" ht="9" customHeight="1">
      <c r="A6" s="71"/>
      <c r="B6" s="71"/>
      <c r="C6" s="71"/>
      <c r="D6" s="71"/>
      <c r="E6" s="71"/>
      <c r="F6" s="71"/>
      <c r="G6" s="71"/>
      <c r="H6" s="71"/>
      <c r="I6" s="30"/>
      <c r="J6" s="30"/>
      <c r="K6" s="33">
        <f t="shared" si="0"/>
        <v>45521</v>
      </c>
      <c r="L6" s="33">
        <f t="shared" si="0"/>
        <v>45522</v>
      </c>
      <c r="M6" s="33">
        <f t="shared" si="0"/>
        <v>45523</v>
      </c>
      <c r="N6" s="33">
        <f t="shared" si="0"/>
        <v>45524</v>
      </c>
      <c r="O6" s="33">
        <f t="shared" si="0"/>
        <v>45525</v>
      </c>
      <c r="P6" s="33">
        <f t="shared" si="0"/>
        <v>45526</v>
      </c>
      <c r="Q6" s="33">
        <f t="shared" si="0"/>
        <v>45527</v>
      </c>
      <c r="R6" s="3"/>
      <c r="S6" s="33">
        <f t="shared" si="1"/>
        <v>45584</v>
      </c>
      <c r="T6" s="33">
        <f t="shared" si="1"/>
        <v>45585</v>
      </c>
      <c r="U6" s="33">
        <f t="shared" si="1"/>
        <v>45586</v>
      </c>
      <c r="V6" s="33">
        <f t="shared" si="1"/>
        <v>45587</v>
      </c>
      <c r="W6" s="33">
        <f t="shared" si="1"/>
        <v>45588</v>
      </c>
      <c r="X6" s="33">
        <f t="shared" si="1"/>
        <v>45589</v>
      </c>
      <c r="Y6" s="33">
        <f t="shared" si="1"/>
        <v>45590</v>
      </c>
    </row>
    <row r="7" spans="1:27" s="4" customFormat="1" ht="9" customHeight="1">
      <c r="A7" s="71"/>
      <c r="B7" s="71"/>
      <c r="C7" s="71"/>
      <c r="D7" s="71"/>
      <c r="E7" s="71"/>
      <c r="F7" s="71"/>
      <c r="G7" s="71"/>
      <c r="H7" s="71"/>
      <c r="I7" s="30"/>
      <c r="J7" s="30"/>
      <c r="K7" s="33">
        <f t="shared" si="0"/>
        <v>45528</v>
      </c>
      <c r="L7" s="33">
        <f t="shared" si="0"/>
        <v>45529</v>
      </c>
      <c r="M7" s="33">
        <f t="shared" si="0"/>
        <v>45530</v>
      </c>
      <c r="N7" s="33">
        <f t="shared" si="0"/>
        <v>45531</v>
      </c>
      <c r="O7" s="33">
        <f t="shared" si="0"/>
        <v>45532</v>
      </c>
      <c r="P7" s="33">
        <f t="shared" si="0"/>
        <v>45533</v>
      </c>
      <c r="Q7" s="33">
        <f t="shared" si="0"/>
        <v>45534</v>
      </c>
      <c r="R7" s="3"/>
      <c r="S7" s="33">
        <f t="shared" si="1"/>
        <v>45591</v>
      </c>
      <c r="T7" s="33">
        <f t="shared" si="1"/>
        <v>45592</v>
      </c>
      <c r="U7" s="33">
        <f t="shared" si="1"/>
        <v>45593</v>
      </c>
      <c r="V7" s="33">
        <f t="shared" si="1"/>
        <v>45594</v>
      </c>
      <c r="W7" s="33">
        <f t="shared" si="1"/>
        <v>45595</v>
      </c>
      <c r="X7" s="33">
        <f t="shared" si="1"/>
        <v>45596</v>
      </c>
      <c r="Y7" s="33" t="str">
        <f t="shared" si="1"/>
        <v/>
      </c>
    </row>
    <row r="8" spans="1:27" s="5" customFormat="1" ht="9" customHeight="1">
      <c r="A8" s="31"/>
      <c r="B8" s="31"/>
      <c r="C8" s="31"/>
      <c r="D8" s="31"/>
      <c r="E8" s="31"/>
      <c r="F8" s="31"/>
      <c r="G8" s="31"/>
      <c r="H8" s="31"/>
      <c r="I8" s="32"/>
      <c r="J8" s="32"/>
      <c r="K8" s="33">
        <f t="shared" si="0"/>
        <v>45535</v>
      </c>
      <c r="L8" s="33" t="str">
        <f t="shared" si="0"/>
        <v/>
      </c>
      <c r="M8" s="33" t="str">
        <f t="shared" si="0"/>
        <v/>
      </c>
      <c r="N8" s="33" t="str">
        <f t="shared" si="0"/>
        <v/>
      </c>
      <c r="O8" s="33" t="str">
        <f t="shared" si="0"/>
        <v/>
      </c>
      <c r="P8" s="33" t="str">
        <f t="shared" si="0"/>
        <v/>
      </c>
      <c r="Q8" s="33" t="str">
        <f t="shared" si="0"/>
        <v/>
      </c>
      <c r="R8" s="18"/>
      <c r="S8" s="33" t="str">
        <f t="shared" si="1"/>
        <v/>
      </c>
      <c r="T8" s="33" t="str">
        <f t="shared" si="1"/>
        <v/>
      </c>
      <c r="U8" s="33" t="str">
        <f t="shared" si="1"/>
        <v/>
      </c>
      <c r="V8" s="33" t="str">
        <f t="shared" si="1"/>
        <v/>
      </c>
      <c r="W8" s="33" t="str">
        <f t="shared" si="1"/>
        <v/>
      </c>
      <c r="X8" s="33" t="str">
        <f t="shared" si="1"/>
        <v/>
      </c>
      <c r="Y8" s="33" t="str">
        <f t="shared" si="1"/>
        <v/>
      </c>
      <c r="Z8" s="19"/>
    </row>
    <row r="9" spans="1:27" s="1" customFormat="1" ht="21" customHeight="1">
      <c r="A9" s="72">
        <f>A10</f>
        <v>45535</v>
      </c>
      <c r="B9" s="73"/>
      <c r="C9" s="73">
        <f>C10</f>
        <v>45536</v>
      </c>
      <c r="D9" s="73"/>
      <c r="E9" s="73">
        <f>E10</f>
        <v>45537</v>
      </c>
      <c r="F9" s="73"/>
      <c r="G9" s="73">
        <f>G10</f>
        <v>45538</v>
      </c>
      <c r="H9" s="73"/>
      <c r="I9" s="73">
        <f>I10</f>
        <v>45539</v>
      </c>
      <c r="J9" s="73"/>
      <c r="K9" s="73">
        <f>K10</f>
        <v>45540</v>
      </c>
      <c r="L9" s="73"/>
      <c r="M9" s="73"/>
      <c r="N9" s="73"/>
      <c r="O9" s="73"/>
      <c r="P9" s="73"/>
      <c r="Q9" s="73"/>
      <c r="R9" s="73"/>
      <c r="S9" s="73">
        <f>S10</f>
        <v>45541</v>
      </c>
      <c r="T9" s="73"/>
      <c r="U9" s="73"/>
      <c r="V9" s="73"/>
      <c r="W9" s="73"/>
      <c r="X9" s="73"/>
      <c r="Y9" s="73"/>
      <c r="Z9" s="75"/>
    </row>
    <row r="10" spans="1:27" s="1" customFormat="1" ht="18.75">
      <c r="A10" s="34">
        <f>$A$1-(WEEKDAY($A$1,1)-(Dia_de_início-1))-IF((WEEKDAY($A$1,1)-(Dia_de_início-1))&lt;=0,7,0)+1</f>
        <v>45535</v>
      </c>
      <c r="B10" s="12"/>
      <c r="C10" s="35">
        <f>A10+1</f>
        <v>45536</v>
      </c>
      <c r="D10" s="11"/>
      <c r="E10" s="35">
        <f>C10+1</f>
        <v>45537</v>
      </c>
      <c r="F10" s="11"/>
      <c r="G10" s="35">
        <f>E10+1</f>
        <v>45538</v>
      </c>
      <c r="H10" s="11"/>
      <c r="I10" s="35">
        <f>G10+1</f>
        <v>45539</v>
      </c>
      <c r="J10" s="11"/>
      <c r="K10" s="59">
        <f>I10+1</f>
        <v>45540</v>
      </c>
      <c r="L10" s="60"/>
      <c r="M10" s="61"/>
      <c r="N10" s="61"/>
      <c r="O10" s="61"/>
      <c r="P10" s="61"/>
      <c r="Q10" s="61"/>
      <c r="R10" s="62"/>
      <c r="S10" s="81">
        <f>K10+1</f>
        <v>45541</v>
      </c>
      <c r="T10" s="82"/>
      <c r="U10" s="83"/>
      <c r="V10" s="83"/>
      <c r="W10" s="83"/>
      <c r="X10" s="83"/>
      <c r="Y10" s="83"/>
      <c r="Z10" s="84"/>
    </row>
    <row r="11" spans="1:27" s="1" customFormat="1" ht="32.25" customHeight="1">
      <c r="A11" s="66"/>
      <c r="B11" s="67"/>
      <c r="C11" s="56"/>
      <c r="D11" s="58"/>
      <c r="E11" s="56" t="s">
        <v>87</v>
      </c>
      <c r="F11" s="58"/>
      <c r="G11" s="76" t="s">
        <v>88</v>
      </c>
      <c r="H11" s="118"/>
      <c r="I11" s="76" t="s">
        <v>89</v>
      </c>
      <c r="J11" s="118"/>
      <c r="K11" s="76"/>
      <c r="L11" s="106"/>
      <c r="M11" s="106"/>
      <c r="N11" s="106"/>
      <c r="O11" s="106"/>
      <c r="P11" s="106"/>
      <c r="Q11" s="106"/>
      <c r="R11" s="118"/>
      <c r="S11" s="66"/>
      <c r="T11" s="67"/>
      <c r="U11" s="67"/>
      <c r="V11" s="67"/>
      <c r="W11" s="67"/>
      <c r="X11" s="67"/>
      <c r="Y11" s="67"/>
      <c r="Z11" s="68"/>
    </row>
    <row r="12" spans="1:27" s="1" customFormat="1" ht="12.75" customHeight="1">
      <c r="A12" s="66"/>
      <c r="B12" s="67"/>
      <c r="C12" s="56"/>
      <c r="D12" s="58"/>
      <c r="E12" s="56" t="s">
        <v>90</v>
      </c>
      <c r="F12" s="58"/>
      <c r="G12" s="56" t="s">
        <v>90</v>
      </c>
      <c r="H12" s="58"/>
      <c r="I12" s="56" t="s">
        <v>90</v>
      </c>
      <c r="J12" s="58"/>
      <c r="K12" s="56"/>
      <c r="L12" s="57"/>
      <c r="M12" s="57"/>
      <c r="N12" s="57"/>
      <c r="O12" s="57"/>
      <c r="P12" s="57"/>
      <c r="Q12" s="57"/>
      <c r="R12" s="58"/>
      <c r="S12" s="66"/>
      <c r="T12" s="67"/>
      <c r="U12" s="67"/>
      <c r="V12" s="67"/>
      <c r="W12" s="67"/>
      <c r="X12" s="67"/>
      <c r="Y12" s="67"/>
      <c r="Z12" s="68"/>
    </row>
    <row r="13" spans="1:27" s="1" customFormat="1" ht="27" customHeight="1">
      <c r="A13" s="66"/>
      <c r="B13" s="67"/>
      <c r="C13" s="56"/>
      <c r="D13" s="58"/>
      <c r="E13" s="56" t="s">
        <v>91</v>
      </c>
      <c r="F13" s="58"/>
      <c r="G13" s="76" t="s">
        <v>92</v>
      </c>
      <c r="H13" s="118"/>
      <c r="I13" s="76" t="s">
        <v>93</v>
      </c>
      <c r="J13" s="118"/>
      <c r="K13" s="76"/>
      <c r="L13" s="106"/>
      <c r="M13" s="106"/>
      <c r="N13" s="106"/>
      <c r="O13" s="106"/>
      <c r="P13" s="106"/>
      <c r="Q13" s="106"/>
      <c r="R13" s="118"/>
      <c r="S13" s="66"/>
      <c r="T13" s="67"/>
      <c r="U13" s="67"/>
      <c r="V13" s="67"/>
      <c r="W13" s="67"/>
      <c r="X13" s="67"/>
      <c r="Y13" s="67"/>
      <c r="Z13" s="68"/>
    </row>
    <row r="14" spans="1:27" s="1" customFormat="1">
      <c r="A14" s="66"/>
      <c r="B14" s="67"/>
      <c r="C14" s="56"/>
      <c r="D14" s="58"/>
      <c r="E14" s="56"/>
      <c r="F14" s="58"/>
      <c r="G14" s="56"/>
      <c r="H14" s="58"/>
      <c r="I14" s="56"/>
      <c r="J14" s="58"/>
      <c r="K14" s="56"/>
      <c r="L14" s="57"/>
      <c r="M14" s="57"/>
      <c r="N14" s="57"/>
      <c r="O14" s="57"/>
      <c r="P14" s="57"/>
      <c r="Q14" s="57"/>
      <c r="R14" s="58"/>
      <c r="S14" s="66"/>
      <c r="T14" s="67"/>
      <c r="U14" s="67"/>
      <c r="V14" s="67"/>
      <c r="W14" s="67"/>
      <c r="X14" s="67"/>
      <c r="Y14" s="67"/>
      <c r="Z14" s="68"/>
    </row>
    <row r="15" spans="1:27" s="2" customFormat="1" ht="13.35" customHeight="1">
      <c r="A15" s="63"/>
      <c r="B15" s="64"/>
      <c r="C15" s="53"/>
      <c r="D15" s="55"/>
      <c r="E15" s="53"/>
      <c r="F15" s="55"/>
      <c r="G15" s="53"/>
      <c r="H15" s="55"/>
      <c r="I15" s="53"/>
      <c r="J15" s="55"/>
      <c r="K15" s="53"/>
      <c r="L15" s="54"/>
      <c r="M15" s="54"/>
      <c r="N15" s="54"/>
      <c r="O15" s="54"/>
      <c r="P15" s="54"/>
      <c r="Q15" s="54"/>
      <c r="R15" s="55"/>
      <c r="S15" s="63"/>
      <c r="T15" s="64"/>
      <c r="U15" s="64"/>
      <c r="V15" s="64"/>
      <c r="W15" s="64"/>
      <c r="X15" s="64"/>
      <c r="Y15" s="64"/>
      <c r="Z15" s="65"/>
      <c r="AA15" s="1"/>
    </row>
    <row r="16" spans="1:27" s="1" customFormat="1" ht="19.5" customHeight="1">
      <c r="A16" s="34">
        <f>S10+1</f>
        <v>45542</v>
      </c>
      <c r="B16" s="12"/>
      <c r="C16" s="35">
        <f>A16+1</f>
        <v>45543</v>
      </c>
      <c r="D16" s="11"/>
      <c r="E16" s="35">
        <f>C16+1</f>
        <v>45544</v>
      </c>
      <c r="F16" s="11"/>
      <c r="G16" s="35">
        <f>E16+1</f>
        <v>45545</v>
      </c>
      <c r="H16" s="11"/>
      <c r="I16" s="35">
        <f>G16+1</f>
        <v>45546</v>
      </c>
      <c r="J16" s="11"/>
      <c r="K16" s="59">
        <f>I16+1</f>
        <v>45547</v>
      </c>
      <c r="L16" s="60"/>
      <c r="M16" s="61"/>
      <c r="N16" s="61"/>
      <c r="O16" s="61"/>
      <c r="P16" s="61"/>
      <c r="Q16" s="61"/>
      <c r="R16" s="62"/>
      <c r="S16" s="81">
        <f>K16+1</f>
        <v>45548</v>
      </c>
      <c r="T16" s="82"/>
      <c r="U16" s="83"/>
      <c r="V16" s="83"/>
      <c r="W16" s="83"/>
      <c r="X16" s="83"/>
      <c r="Y16" s="83"/>
      <c r="Z16" s="84"/>
    </row>
    <row r="17" spans="1:27" s="1" customFormat="1" ht="15.75" customHeight="1">
      <c r="A17" s="66"/>
      <c r="B17" s="67"/>
      <c r="C17" s="56"/>
      <c r="D17" s="58"/>
      <c r="E17" s="56"/>
      <c r="F17" s="58"/>
      <c r="G17" s="168" t="s">
        <v>94</v>
      </c>
      <c r="H17" s="169"/>
      <c r="I17" s="56"/>
      <c r="J17" s="58"/>
      <c r="K17" s="56"/>
      <c r="L17" s="57"/>
      <c r="M17" s="57"/>
      <c r="N17" s="57"/>
      <c r="O17" s="57"/>
      <c r="P17" s="57"/>
      <c r="Q17" s="57"/>
      <c r="R17" s="58"/>
      <c r="S17" s="66"/>
      <c r="T17" s="67"/>
      <c r="U17" s="67"/>
      <c r="V17" s="67"/>
      <c r="W17" s="67"/>
      <c r="X17" s="67"/>
      <c r="Y17" s="67"/>
      <c r="Z17" s="68"/>
    </row>
    <row r="18" spans="1:27" s="1" customFormat="1">
      <c r="A18" s="66"/>
      <c r="B18" s="67"/>
      <c r="C18" s="56"/>
      <c r="D18" s="58"/>
      <c r="E18" s="56"/>
      <c r="F18" s="58"/>
      <c r="G18" s="56" t="s">
        <v>90</v>
      </c>
      <c r="H18" s="58"/>
      <c r="I18" s="56"/>
      <c r="J18" s="58"/>
      <c r="K18" s="56"/>
      <c r="L18" s="57"/>
      <c r="M18" s="57"/>
      <c r="N18" s="57"/>
      <c r="O18" s="57"/>
      <c r="P18" s="57"/>
      <c r="Q18" s="57"/>
      <c r="R18" s="58"/>
      <c r="S18" s="66"/>
      <c r="T18" s="67"/>
      <c r="U18" s="67"/>
      <c r="V18" s="67"/>
      <c r="W18" s="67"/>
      <c r="X18" s="67"/>
      <c r="Y18" s="67"/>
      <c r="Z18" s="68"/>
    </row>
    <row r="19" spans="1:27" s="1" customFormat="1" ht="18.75" customHeight="1">
      <c r="A19" s="66"/>
      <c r="B19" s="67"/>
      <c r="C19" s="56"/>
      <c r="D19" s="58"/>
      <c r="E19" s="56"/>
      <c r="F19" s="58"/>
      <c r="G19" s="170" t="s">
        <v>95</v>
      </c>
      <c r="H19" s="118"/>
      <c r="I19" s="56"/>
      <c r="J19" s="58"/>
      <c r="K19" s="56"/>
      <c r="L19" s="57"/>
      <c r="M19" s="57"/>
      <c r="N19" s="57"/>
      <c r="O19" s="57"/>
      <c r="P19" s="57"/>
      <c r="Q19" s="57"/>
      <c r="R19" s="58"/>
      <c r="S19" s="66"/>
      <c r="T19" s="67"/>
      <c r="U19" s="67"/>
      <c r="V19" s="67"/>
      <c r="W19" s="67"/>
      <c r="X19" s="67"/>
      <c r="Y19" s="67"/>
      <c r="Z19" s="68"/>
    </row>
    <row r="20" spans="1:27" s="1" customFormat="1">
      <c r="A20" s="66"/>
      <c r="B20" s="67"/>
      <c r="C20" s="56"/>
      <c r="D20" s="58"/>
      <c r="E20" s="56"/>
      <c r="F20" s="58"/>
      <c r="G20" s="56"/>
      <c r="H20" s="58"/>
      <c r="I20" s="56"/>
      <c r="J20" s="58"/>
      <c r="K20" s="56"/>
      <c r="L20" s="57"/>
      <c r="M20" s="57"/>
      <c r="N20" s="57"/>
      <c r="O20" s="57"/>
      <c r="P20" s="57"/>
      <c r="Q20" s="57"/>
      <c r="R20" s="58"/>
      <c r="S20" s="66"/>
      <c r="T20" s="67"/>
      <c r="U20" s="67"/>
      <c r="V20" s="67"/>
      <c r="W20" s="67"/>
      <c r="X20" s="67"/>
      <c r="Y20" s="67"/>
      <c r="Z20" s="68"/>
    </row>
    <row r="21" spans="1:27" s="2" customFormat="1" ht="13.35" customHeight="1">
      <c r="A21" s="63"/>
      <c r="B21" s="64"/>
      <c r="C21" s="53"/>
      <c r="D21" s="55"/>
      <c r="E21" s="53"/>
      <c r="F21" s="55"/>
      <c r="G21" s="53"/>
      <c r="H21" s="55"/>
      <c r="I21" s="53"/>
      <c r="J21" s="55"/>
      <c r="K21" s="53"/>
      <c r="L21" s="54"/>
      <c r="M21" s="54"/>
      <c r="N21" s="54"/>
      <c r="O21" s="54"/>
      <c r="P21" s="54"/>
      <c r="Q21" s="54"/>
      <c r="R21" s="55"/>
      <c r="S21" s="63"/>
      <c r="T21" s="64"/>
      <c r="U21" s="64"/>
      <c r="V21" s="64"/>
      <c r="W21" s="64"/>
      <c r="X21" s="64"/>
      <c r="Y21" s="64"/>
      <c r="Z21" s="65"/>
      <c r="AA21" s="1"/>
    </row>
    <row r="22" spans="1:27" s="1" customFormat="1" ht="18.75">
      <c r="A22" s="34">
        <f>S16+1</f>
        <v>45549</v>
      </c>
      <c r="B22" s="12"/>
      <c r="C22" s="35">
        <f>A22+1</f>
        <v>45550</v>
      </c>
      <c r="D22" s="11"/>
      <c r="E22" s="35">
        <f>C22+1</f>
        <v>45551</v>
      </c>
      <c r="F22" s="11"/>
      <c r="G22" s="35">
        <f>E22+1</f>
        <v>45552</v>
      </c>
      <c r="H22" s="11"/>
      <c r="I22" s="35">
        <f>G22+1</f>
        <v>45553</v>
      </c>
      <c r="J22" s="11"/>
      <c r="K22" s="59">
        <f>I22+1</f>
        <v>45554</v>
      </c>
      <c r="L22" s="60"/>
      <c r="M22" s="61"/>
      <c r="N22" s="61"/>
      <c r="O22" s="61"/>
      <c r="P22" s="61"/>
      <c r="Q22" s="61"/>
      <c r="R22" s="62"/>
      <c r="S22" s="81">
        <f>K22+1</f>
        <v>45555</v>
      </c>
      <c r="T22" s="82"/>
      <c r="U22" s="83"/>
      <c r="V22" s="83"/>
      <c r="W22" s="83"/>
      <c r="X22" s="83"/>
      <c r="Y22" s="83"/>
      <c r="Z22" s="84"/>
    </row>
    <row r="23" spans="1:27" s="1" customFormat="1">
      <c r="A23" s="66"/>
      <c r="B23" s="67"/>
      <c r="C23" s="56"/>
      <c r="D23" s="58"/>
      <c r="E23" s="56"/>
      <c r="F23" s="58"/>
      <c r="G23" s="56"/>
      <c r="H23" s="58"/>
      <c r="I23" s="56"/>
      <c r="J23" s="58"/>
      <c r="K23" s="56"/>
      <c r="L23" s="57"/>
      <c r="M23" s="57"/>
      <c r="N23" s="57"/>
      <c r="O23" s="57"/>
      <c r="P23" s="57"/>
      <c r="Q23" s="57"/>
      <c r="R23" s="58"/>
      <c r="S23" s="66"/>
      <c r="T23" s="67"/>
      <c r="U23" s="67"/>
      <c r="V23" s="67"/>
      <c r="W23" s="67"/>
      <c r="X23" s="67"/>
      <c r="Y23" s="67"/>
      <c r="Z23" s="68"/>
    </row>
    <row r="24" spans="1:27" s="1" customFormat="1">
      <c r="A24" s="66"/>
      <c r="B24" s="67"/>
      <c r="C24" s="56"/>
      <c r="D24" s="58"/>
      <c r="E24" s="56"/>
      <c r="F24" s="58"/>
      <c r="G24" s="56"/>
      <c r="H24" s="58"/>
      <c r="I24" s="56"/>
      <c r="J24" s="58"/>
      <c r="K24" s="56"/>
      <c r="L24" s="57"/>
      <c r="M24" s="57"/>
      <c r="N24" s="57"/>
      <c r="O24" s="57"/>
      <c r="P24" s="57"/>
      <c r="Q24" s="57"/>
      <c r="R24" s="58"/>
      <c r="S24" s="66"/>
      <c r="T24" s="67"/>
      <c r="U24" s="67"/>
      <c r="V24" s="67"/>
      <c r="W24" s="67"/>
      <c r="X24" s="67"/>
      <c r="Y24" s="67"/>
      <c r="Z24" s="68"/>
    </row>
    <row r="25" spans="1:27" s="1" customFormat="1">
      <c r="A25" s="66"/>
      <c r="B25" s="67"/>
      <c r="C25" s="56"/>
      <c r="D25" s="58"/>
      <c r="E25" s="56"/>
      <c r="F25" s="58"/>
      <c r="G25" s="56"/>
      <c r="H25" s="58"/>
      <c r="I25" s="56"/>
      <c r="J25" s="58"/>
      <c r="K25" s="56"/>
      <c r="L25" s="57"/>
      <c r="M25" s="57"/>
      <c r="N25" s="57"/>
      <c r="O25" s="57"/>
      <c r="P25" s="57"/>
      <c r="Q25" s="57"/>
      <c r="R25" s="58"/>
      <c r="S25" s="66"/>
      <c r="T25" s="67"/>
      <c r="U25" s="67"/>
      <c r="V25" s="67"/>
      <c r="W25" s="67"/>
      <c r="X25" s="67"/>
      <c r="Y25" s="67"/>
      <c r="Z25" s="68"/>
    </row>
    <row r="26" spans="1:27" s="1" customFormat="1">
      <c r="A26" s="66"/>
      <c r="B26" s="67"/>
      <c r="C26" s="56"/>
      <c r="D26" s="58"/>
      <c r="E26" s="56"/>
      <c r="F26" s="58"/>
      <c r="G26" s="56"/>
      <c r="H26" s="58"/>
      <c r="I26" s="56"/>
      <c r="J26" s="58"/>
      <c r="K26" s="56"/>
      <c r="L26" s="57"/>
      <c r="M26" s="57"/>
      <c r="N26" s="57"/>
      <c r="O26" s="57"/>
      <c r="P26" s="57"/>
      <c r="Q26" s="57"/>
      <c r="R26" s="58"/>
      <c r="S26" s="66"/>
      <c r="T26" s="67"/>
      <c r="U26" s="67"/>
      <c r="V26" s="67"/>
      <c r="W26" s="67"/>
      <c r="X26" s="67"/>
      <c r="Y26" s="67"/>
      <c r="Z26" s="68"/>
    </row>
    <row r="27" spans="1:27" s="2" customFormat="1">
      <c r="A27" s="63"/>
      <c r="B27" s="64"/>
      <c r="C27" s="53"/>
      <c r="D27" s="55"/>
      <c r="E27" s="53"/>
      <c r="F27" s="55"/>
      <c r="G27" s="53"/>
      <c r="H27" s="55"/>
      <c r="I27" s="53"/>
      <c r="J27" s="55"/>
      <c r="K27" s="53"/>
      <c r="L27" s="54"/>
      <c r="M27" s="54"/>
      <c r="N27" s="54"/>
      <c r="O27" s="54"/>
      <c r="P27" s="54"/>
      <c r="Q27" s="54"/>
      <c r="R27" s="55"/>
      <c r="S27" s="63"/>
      <c r="T27" s="64"/>
      <c r="U27" s="64"/>
      <c r="V27" s="64"/>
      <c r="W27" s="64"/>
      <c r="X27" s="64"/>
      <c r="Y27" s="64"/>
      <c r="Z27" s="65"/>
      <c r="AA27" s="1"/>
    </row>
    <row r="28" spans="1:27" s="1" customFormat="1" ht="18.75">
      <c r="A28" s="34">
        <f>S22+1</f>
        <v>45556</v>
      </c>
      <c r="B28" s="12"/>
      <c r="C28" s="35">
        <f>A28+1</f>
        <v>45557</v>
      </c>
      <c r="D28" s="11"/>
      <c r="E28" s="35">
        <f>C28+1</f>
        <v>45558</v>
      </c>
      <c r="F28" s="11"/>
      <c r="G28" s="35">
        <f>E28+1</f>
        <v>45559</v>
      </c>
      <c r="H28" s="11"/>
      <c r="I28" s="35">
        <f>G28+1</f>
        <v>45560</v>
      </c>
      <c r="J28" s="11"/>
      <c r="K28" s="59">
        <f>I28+1</f>
        <v>45561</v>
      </c>
      <c r="L28" s="60"/>
      <c r="M28" s="61"/>
      <c r="N28" s="61"/>
      <c r="O28" s="61"/>
      <c r="P28" s="61"/>
      <c r="Q28" s="61"/>
      <c r="R28" s="62"/>
      <c r="S28" s="81">
        <f>K28+1</f>
        <v>45562</v>
      </c>
      <c r="T28" s="82"/>
      <c r="U28" s="83"/>
      <c r="V28" s="83"/>
      <c r="W28" s="83"/>
      <c r="X28" s="83"/>
      <c r="Y28" s="83"/>
      <c r="Z28" s="84"/>
    </row>
    <row r="29" spans="1:27" s="1" customFormat="1">
      <c r="A29" s="66"/>
      <c r="B29" s="67"/>
      <c r="C29" s="56"/>
      <c r="D29" s="58"/>
      <c r="E29" s="56"/>
      <c r="F29" s="58"/>
      <c r="G29" s="56"/>
      <c r="H29" s="58"/>
      <c r="I29" s="56"/>
      <c r="J29" s="58"/>
      <c r="K29" s="56"/>
      <c r="L29" s="57"/>
      <c r="M29" s="57"/>
      <c r="N29" s="57"/>
      <c r="O29" s="57"/>
      <c r="P29" s="57"/>
      <c r="Q29" s="57"/>
      <c r="R29" s="58"/>
      <c r="S29" s="66"/>
      <c r="T29" s="67"/>
      <c r="U29" s="67"/>
      <c r="V29" s="67"/>
      <c r="W29" s="67"/>
      <c r="X29" s="67"/>
      <c r="Y29" s="67"/>
      <c r="Z29" s="68"/>
    </row>
    <row r="30" spans="1:27" s="1" customFormat="1">
      <c r="A30" s="66"/>
      <c r="B30" s="67"/>
      <c r="C30" s="56"/>
      <c r="D30" s="58"/>
      <c r="E30" s="56"/>
      <c r="F30" s="58"/>
      <c r="G30" s="56"/>
      <c r="H30" s="58"/>
      <c r="I30" s="56"/>
      <c r="J30" s="58"/>
      <c r="K30" s="56"/>
      <c r="L30" s="57"/>
      <c r="M30" s="57"/>
      <c r="N30" s="57"/>
      <c r="O30" s="57"/>
      <c r="P30" s="57"/>
      <c r="Q30" s="57"/>
      <c r="R30" s="58"/>
      <c r="S30" s="66"/>
      <c r="T30" s="67"/>
      <c r="U30" s="67"/>
      <c r="V30" s="67"/>
      <c r="W30" s="67"/>
      <c r="X30" s="67"/>
      <c r="Y30" s="67"/>
      <c r="Z30" s="68"/>
    </row>
    <row r="31" spans="1:27" s="1" customFormat="1">
      <c r="A31" s="66"/>
      <c r="B31" s="67"/>
      <c r="C31" s="56"/>
      <c r="D31" s="58"/>
      <c r="E31" s="56"/>
      <c r="F31" s="58"/>
      <c r="G31" s="56"/>
      <c r="H31" s="58"/>
      <c r="I31" s="56"/>
      <c r="J31" s="58"/>
      <c r="K31" s="56"/>
      <c r="L31" s="57"/>
      <c r="M31" s="57"/>
      <c r="N31" s="57"/>
      <c r="O31" s="57"/>
      <c r="P31" s="57"/>
      <c r="Q31" s="57"/>
      <c r="R31" s="58"/>
      <c r="S31" s="66"/>
      <c r="T31" s="67"/>
      <c r="U31" s="67"/>
      <c r="V31" s="67"/>
      <c r="W31" s="67"/>
      <c r="X31" s="67"/>
      <c r="Y31" s="67"/>
      <c r="Z31" s="68"/>
    </row>
    <row r="32" spans="1:27" s="1" customFormat="1">
      <c r="A32" s="66"/>
      <c r="B32" s="67"/>
      <c r="C32" s="56"/>
      <c r="D32" s="58"/>
      <c r="E32" s="56"/>
      <c r="F32" s="58"/>
      <c r="G32" s="56"/>
      <c r="H32" s="58"/>
      <c r="I32" s="56"/>
      <c r="J32" s="58"/>
      <c r="K32" s="56"/>
      <c r="L32" s="57"/>
      <c r="M32" s="57"/>
      <c r="N32" s="57"/>
      <c r="O32" s="57"/>
      <c r="P32" s="57"/>
      <c r="Q32" s="57"/>
      <c r="R32" s="58"/>
      <c r="S32" s="66"/>
      <c r="T32" s="67"/>
      <c r="U32" s="67"/>
      <c r="V32" s="67"/>
      <c r="W32" s="67"/>
      <c r="X32" s="67"/>
      <c r="Y32" s="67"/>
      <c r="Z32" s="68"/>
    </row>
    <row r="33" spans="1:27" s="2" customFormat="1">
      <c r="A33" s="63"/>
      <c r="B33" s="64"/>
      <c r="C33" s="53"/>
      <c r="D33" s="55"/>
      <c r="E33" s="53"/>
      <c r="F33" s="55"/>
      <c r="G33" s="53"/>
      <c r="H33" s="55"/>
      <c r="I33" s="53"/>
      <c r="J33" s="55"/>
      <c r="K33" s="53"/>
      <c r="L33" s="54"/>
      <c r="M33" s="54"/>
      <c r="N33" s="54"/>
      <c r="O33" s="54"/>
      <c r="P33" s="54"/>
      <c r="Q33" s="54"/>
      <c r="R33" s="55"/>
      <c r="S33" s="63"/>
      <c r="T33" s="64"/>
      <c r="U33" s="64"/>
      <c r="V33" s="64"/>
      <c r="W33" s="64"/>
      <c r="X33" s="64"/>
      <c r="Y33" s="64"/>
      <c r="Z33" s="65"/>
      <c r="AA33" s="1"/>
    </row>
    <row r="34" spans="1:27" s="1" customFormat="1" ht="18.75">
      <c r="A34" s="34">
        <f>S28+1</f>
        <v>45563</v>
      </c>
      <c r="B34" s="12"/>
      <c r="C34" s="35">
        <f>A34+1</f>
        <v>45564</v>
      </c>
      <c r="D34" s="11"/>
      <c r="E34" s="35">
        <f>C34+1</f>
        <v>45565</v>
      </c>
      <c r="F34" s="11"/>
      <c r="G34" s="35">
        <f>E34+1</f>
        <v>45566</v>
      </c>
      <c r="H34" s="11"/>
      <c r="I34" s="35">
        <f>G34+1</f>
        <v>45567</v>
      </c>
      <c r="J34" s="11"/>
      <c r="K34" s="59">
        <f>I34+1</f>
        <v>45568</v>
      </c>
      <c r="L34" s="60"/>
      <c r="M34" s="61"/>
      <c r="N34" s="61"/>
      <c r="O34" s="61"/>
      <c r="P34" s="61"/>
      <c r="Q34" s="61"/>
      <c r="R34" s="62"/>
      <c r="S34" s="81">
        <f>K34+1</f>
        <v>45569</v>
      </c>
      <c r="T34" s="82"/>
      <c r="U34" s="83"/>
      <c r="V34" s="83"/>
      <c r="W34" s="83"/>
      <c r="X34" s="83"/>
      <c r="Y34" s="83"/>
      <c r="Z34" s="84"/>
    </row>
    <row r="35" spans="1:27" s="1" customFormat="1">
      <c r="A35" s="66"/>
      <c r="B35" s="67"/>
      <c r="C35" s="56"/>
      <c r="D35" s="58"/>
      <c r="E35" s="56"/>
      <c r="F35" s="58"/>
      <c r="G35" s="56"/>
      <c r="H35" s="58"/>
      <c r="I35" s="56"/>
      <c r="J35" s="58"/>
      <c r="K35" s="56"/>
      <c r="L35" s="57"/>
      <c r="M35" s="57"/>
      <c r="N35" s="57"/>
      <c r="O35" s="57"/>
      <c r="P35" s="57"/>
      <c r="Q35" s="57"/>
      <c r="R35" s="58"/>
      <c r="S35" s="66"/>
      <c r="T35" s="67"/>
      <c r="U35" s="67"/>
      <c r="V35" s="67"/>
      <c r="W35" s="67"/>
      <c r="X35" s="67"/>
      <c r="Y35" s="67"/>
      <c r="Z35" s="68"/>
    </row>
    <row r="36" spans="1:27" s="1" customFormat="1">
      <c r="A36" s="66"/>
      <c r="B36" s="67"/>
      <c r="C36" s="56"/>
      <c r="D36" s="58"/>
      <c r="E36" s="56"/>
      <c r="F36" s="58"/>
      <c r="G36" s="56"/>
      <c r="H36" s="58"/>
      <c r="I36" s="56"/>
      <c r="J36" s="58"/>
      <c r="K36" s="56"/>
      <c r="L36" s="57"/>
      <c r="M36" s="57"/>
      <c r="N36" s="57"/>
      <c r="O36" s="57"/>
      <c r="P36" s="57"/>
      <c r="Q36" s="57"/>
      <c r="R36" s="58"/>
      <c r="S36" s="66"/>
      <c r="T36" s="67"/>
      <c r="U36" s="67"/>
      <c r="V36" s="67"/>
      <c r="W36" s="67"/>
      <c r="X36" s="67"/>
      <c r="Y36" s="67"/>
      <c r="Z36" s="68"/>
    </row>
    <row r="37" spans="1:27" s="1" customFormat="1">
      <c r="A37" s="66"/>
      <c r="B37" s="67"/>
      <c r="C37" s="56"/>
      <c r="D37" s="58"/>
      <c r="E37" s="56"/>
      <c r="F37" s="58"/>
      <c r="G37" s="56"/>
      <c r="H37" s="58"/>
      <c r="I37" s="56"/>
      <c r="J37" s="58"/>
      <c r="K37" s="56"/>
      <c r="L37" s="57"/>
      <c r="M37" s="57"/>
      <c r="N37" s="57"/>
      <c r="O37" s="57"/>
      <c r="P37" s="57"/>
      <c r="Q37" s="57"/>
      <c r="R37" s="58"/>
      <c r="S37" s="66"/>
      <c r="T37" s="67"/>
      <c r="U37" s="67"/>
      <c r="V37" s="67"/>
      <c r="W37" s="67"/>
      <c r="X37" s="67"/>
      <c r="Y37" s="67"/>
      <c r="Z37" s="68"/>
    </row>
    <row r="38" spans="1:27" s="1" customFormat="1">
      <c r="A38" s="66"/>
      <c r="B38" s="67"/>
      <c r="C38" s="56"/>
      <c r="D38" s="58"/>
      <c r="E38" s="56"/>
      <c r="F38" s="58"/>
      <c r="G38" s="56"/>
      <c r="H38" s="58"/>
      <c r="I38" s="56"/>
      <c r="J38" s="58"/>
      <c r="K38" s="56"/>
      <c r="L38" s="57"/>
      <c r="M38" s="57"/>
      <c r="N38" s="57"/>
      <c r="O38" s="57"/>
      <c r="P38" s="57"/>
      <c r="Q38" s="57"/>
      <c r="R38" s="58"/>
      <c r="S38" s="66"/>
      <c r="T38" s="67"/>
      <c r="U38" s="67"/>
      <c r="V38" s="67"/>
      <c r="W38" s="67"/>
      <c r="X38" s="67"/>
      <c r="Y38" s="67"/>
      <c r="Z38" s="68"/>
    </row>
    <row r="39" spans="1:27" s="2" customFormat="1">
      <c r="A39" s="63"/>
      <c r="B39" s="64"/>
      <c r="C39" s="53"/>
      <c r="D39" s="55"/>
      <c r="E39" s="53"/>
      <c r="F39" s="55"/>
      <c r="G39" s="53"/>
      <c r="H39" s="55"/>
      <c r="I39" s="53"/>
      <c r="J39" s="55"/>
      <c r="K39" s="53"/>
      <c r="L39" s="54"/>
      <c r="M39" s="54"/>
      <c r="N39" s="54"/>
      <c r="O39" s="54"/>
      <c r="P39" s="54"/>
      <c r="Q39" s="54"/>
      <c r="R39" s="55"/>
      <c r="S39" s="63"/>
      <c r="T39" s="64"/>
      <c r="U39" s="64"/>
      <c r="V39" s="64"/>
      <c r="W39" s="64"/>
      <c r="X39" s="64"/>
      <c r="Y39" s="64"/>
      <c r="Z39" s="65"/>
      <c r="AA39" s="1"/>
    </row>
    <row r="40" spans="1:27" ht="18.75">
      <c r="A40" s="34">
        <f>S34+1</f>
        <v>45570</v>
      </c>
      <c r="B40" s="12"/>
      <c r="C40" s="35">
        <f>A40+1</f>
        <v>45571</v>
      </c>
      <c r="D40" s="11"/>
      <c r="E40" s="13" t="s">
        <v>22</v>
      </c>
      <c r="F40" s="14"/>
      <c r="G40" s="14"/>
      <c r="H40" s="14"/>
      <c r="I40" s="14"/>
      <c r="J40" s="14"/>
      <c r="K40" s="14"/>
      <c r="L40" s="14"/>
      <c r="M40" s="14"/>
      <c r="N40" s="14"/>
      <c r="O40" s="14"/>
      <c r="P40" s="14"/>
      <c r="Q40" s="14"/>
      <c r="R40" s="14"/>
      <c r="S40" s="14"/>
      <c r="T40" s="14"/>
      <c r="U40" s="14"/>
      <c r="V40" s="14"/>
      <c r="W40" s="14"/>
      <c r="X40" s="14"/>
      <c r="Y40" s="14"/>
      <c r="Z40" s="9"/>
    </row>
    <row r="41" spans="1:27">
      <c r="A41" s="66"/>
      <c r="B41" s="67"/>
      <c r="C41" s="56"/>
      <c r="D41" s="58"/>
      <c r="E41" s="15"/>
      <c r="F41" s="6"/>
      <c r="G41" s="6"/>
      <c r="H41" s="6"/>
      <c r="I41" s="6"/>
      <c r="J41" s="6"/>
      <c r="K41" s="6"/>
      <c r="L41" s="6"/>
      <c r="M41" s="6"/>
      <c r="N41" s="6"/>
      <c r="O41" s="6"/>
      <c r="P41" s="6"/>
      <c r="Q41" s="6"/>
      <c r="R41" s="6"/>
      <c r="S41" s="6"/>
      <c r="T41" s="6"/>
      <c r="U41" s="6"/>
      <c r="V41" s="6"/>
      <c r="W41" s="6"/>
      <c r="X41" s="6"/>
      <c r="Y41" s="6"/>
      <c r="Z41" s="8"/>
    </row>
    <row r="42" spans="1:27">
      <c r="A42" s="66"/>
      <c r="B42" s="67"/>
      <c r="C42" s="56"/>
      <c r="D42" s="58"/>
      <c r="E42" s="15"/>
      <c r="F42" s="6"/>
      <c r="G42" s="6"/>
      <c r="H42" s="6"/>
      <c r="I42" s="6"/>
      <c r="J42" s="6"/>
      <c r="K42" s="6"/>
      <c r="L42" s="6"/>
      <c r="M42" s="6"/>
      <c r="N42" s="6"/>
      <c r="O42" s="6"/>
      <c r="P42" s="6"/>
      <c r="Q42" s="6"/>
      <c r="R42" s="6"/>
      <c r="S42" s="6"/>
      <c r="T42" s="6"/>
      <c r="U42" s="6"/>
      <c r="V42" s="6"/>
      <c r="W42" s="6"/>
      <c r="X42" s="6"/>
      <c r="Y42" s="6"/>
      <c r="Z42" s="7"/>
    </row>
    <row r="43" spans="1:27">
      <c r="A43" s="66"/>
      <c r="B43" s="67"/>
      <c r="C43" s="56"/>
      <c r="D43" s="58"/>
      <c r="E43" s="15"/>
      <c r="F43" s="6"/>
      <c r="G43" s="6"/>
      <c r="H43" s="6"/>
      <c r="I43" s="6"/>
      <c r="J43" s="6"/>
      <c r="K43" s="6"/>
      <c r="L43" s="6"/>
      <c r="M43" s="6"/>
      <c r="N43" s="6"/>
      <c r="O43" s="6"/>
      <c r="P43" s="6"/>
      <c r="Q43" s="6"/>
      <c r="R43" s="6"/>
      <c r="S43" s="6"/>
      <c r="T43" s="6"/>
      <c r="U43" s="6"/>
      <c r="V43" s="6"/>
      <c r="W43" s="6"/>
      <c r="X43" s="6"/>
      <c r="Y43" s="6"/>
      <c r="Z43" s="7"/>
    </row>
    <row r="44" spans="1:27">
      <c r="A44" s="66"/>
      <c r="B44" s="67"/>
      <c r="C44" s="56"/>
      <c r="D44" s="58"/>
      <c r="E44" s="15"/>
      <c r="F44" s="6"/>
      <c r="G44" s="6"/>
      <c r="H44" s="6"/>
      <c r="I44" s="6"/>
      <c r="J44" s="6"/>
      <c r="K44" s="79" t="s">
        <v>23</v>
      </c>
      <c r="L44" s="79"/>
      <c r="M44" s="79"/>
      <c r="N44" s="79"/>
      <c r="O44" s="79"/>
      <c r="P44" s="79"/>
      <c r="Q44" s="79"/>
      <c r="R44" s="79"/>
      <c r="S44" s="79"/>
      <c r="T44" s="79"/>
      <c r="U44" s="79"/>
      <c r="V44" s="79"/>
      <c r="W44" s="79"/>
      <c r="X44" s="79"/>
      <c r="Y44" s="79"/>
      <c r="Z44" s="80"/>
    </row>
    <row r="45" spans="1:27" s="1" customFormat="1">
      <c r="A45" s="63"/>
      <c r="B45" s="64"/>
      <c r="C45" s="53"/>
      <c r="D45" s="55"/>
      <c r="E45" s="16"/>
      <c r="F45" s="17"/>
      <c r="G45" s="17"/>
      <c r="H45" s="17"/>
      <c r="I45" s="17"/>
      <c r="J45" s="17"/>
      <c r="K45" s="77" t="s">
        <v>24</v>
      </c>
      <c r="L45" s="77"/>
      <c r="M45" s="77"/>
      <c r="N45" s="77"/>
      <c r="O45" s="77"/>
      <c r="P45" s="77"/>
      <c r="Q45" s="77"/>
      <c r="R45" s="77"/>
      <c r="S45" s="77"/>
      <c r="T45" s="77"/>
      <c r="U45" s="77"/>
      <c r="V45" s="77"/>
      <c r="W45" s="77"/>
      <c r="X45" s="77"/>
      <c r="Y45" s="77"/>
      <c r="Z45" s="78"/>
    </row>
  </sheetData>
  <mergeCells count="217">
    <mergeCell ref="A44:B44"/>
    <mergeCell ref="C44:D44"/>
    <mergeCell ref="K44:Z44"/>
    <mergeCell ref="A45:B45"/>
    <mergeCell ref="C45:D45"/>
    <mergeCell ref="K45:Z45"/>
    <mergeCell ref="S39:Z39"/>
    <mergeCell ref="A41:B41"/>
    <mergeCell ref="C41:D41"/>
    <mergeCell ref="A42:B42"/>
    <mergeCell ref="C42:D42"/>
    <mergeCell ref="A43:B43"/>
    <mergeCell ref="C43:D43"/>
    <mergeCell ref="A39:B39"/>
    <mergeCell ref="C39:D39"/>
    <mergeCell ref="E39:F39"/>
    <mergeCell ref="G39:H39"/>
    <mergeCell ref="I39:J39"/>
    <mergeCell ref="K39:R39"/>
    <mergeCell ref="A36:B36"/>
    <mergeCell ref="C36:D36"/>
    <mergeCell ref="E36:F36"/>
    <mergeCell ref="G36:H36"/>
    <mergeCell ref="I36:J36"/>
    <mergeCell ref="K36:R36"/>
    <mergeCell ref="S36:Z36"/>
    <mergeCell ref="S37:Z37"/>
    <mergeCell ref="A38:B38"/>
    <mergeCell ref="C38:D38"/>
    <mergeCell ref="E38:F38"/>
    <mergeCell ref="G38:H38"/>
    <mergeCell ref="I38:J38"/>
    <mergeCell ref="K38:R38"/>
    <mergeCell ref="S38:Z38"/>
    <mergeCell ref="A37:B37"/>
    <mergeCell ref="C37:D37"/>
    <mergeCell ref="E37:F37"/>
    <mergeCell ref="G37:H37"/>
    <mergeCell ref="I37:J37"/>
    <mergeCell ref="K37:R37"/>
    <mergeCell ref="S33:Z33"/>
    <mergeCell ref="K34:L34"/>
    <mergeCell ref="M34:R34"/>
    <mergeCell ref="S34:T34"/>
    <mergeCell ref="U34:Z34"/>
    <mergeCell ref="A35:B35"/>
    <mergeCell ref="C35:D35"/>
    <mergeCell ref="E35:F35"/>
    <mergeCell ref="G35:H35"/>
    <mergeCell ref="I35:J35"/>
    <mergeCell ref="A33:B33"/>
    <mergeCell ref="C33:D33"/>
    <mergeCell ref="E33:F33"/>
    <mergeCell ref="G33:H33"/>
    <mergeCell ref="I33:J33"/>
    <mergeCell ref="K33:R33"/>
    <mergeCell ref="K35:R35"/>
    <mergeCell ref="S35:Z35"/>
    <mergeCell ref="A30:B30"/>
    <mergeCell ref="C30:D30"/>
    <mergeCell ref="E30:F30"/>
    <mergeCell ref="G30:H30"/>
    <mergeCell ref="I30:J30"/>
    <mergeCell ref="K30:R30"/>
    <mergeCell ref="S30:Z30"/>
    <mergeCell ref="S31:Z31"/>
    <mergeCell ref="A32:B32"/>
    <mergeCell ref="C32:D32"/>
    <mergeCell ref="E32:F32"/>
    <mergeCell ref="G32:H32"/>
    <mergeCell ref="I32:J32"/>
    <mergeCell ref="K32:R32"/>
    <mergeCell ref="S32:Z32"/>
    <mergeCell ref="A31:B31"/>
    <mergeCell ref="C31:D31"/>
    <mergeCell ref="E31:F31"/>
    <mergeCell ref="G31:H31"/>
    <mergeCell ref="I31:J31"/>
    <mergeCell ref="K31:R31"/>
    <mergeCell ref="S27:Z27"/>
    <mergeCell ref="K28:L28"/>
    <mergeCell ref="M28:R28"/>
    <mergeCell ref="S28:T28"/>
    <mergeCell ref="U28:Z28"/>
    <mergeCell ref="A29:B29"/>
    <mergeCell ref="C29:D29"/>
    <mergeCell ref="E29:F29"/>
    <mergeCell ref="G29:H29"/>
    <mergeCell ref="I29:J29"/>
    <mergeCell ref="A27:B27"/>
    <mergeCell ref="C27:D27"/>
    <mergeCell ref="E27:F27"/>
    <mergeCell ref="G27:H27"/>
    <mergeCell ref="I27:J27"/>
    <mergeCell ref="K27:R27"/>
    <mergeCell ref="K29:R29"/>
    <mergeCell ref="S29:Z29"/>
    <mergeCell ref="A24:B24"/>
    <mergeCell ref="C24:D24"/>
    <mergeCell ref="E24:F24"/>
    <mergeCell ref="G24:H24"/>
    <mergeCell ref="I24:J24"/>
    <mergeCell ref="K24:R24"/>
    <mergeCell ref="S24:Z24"/>
    <mergeCell ref="S25:Z25"/>
    <mergeCell ref="A26:B26"/>
    <mergeCell ref="C26:D26"/>
    <mergeCell ref="E26:F26"/>
    <mergeCell ref="G26:H26"/>
    <mergeCell ref="I26:J26"/>
    <mergeCell ref="K26:R26"/>
    <mergeCell ref="S26:Z26"/>
    <mergeCell ref="A25:B25"/>
    <mergeCell ref="C25:D25"/>
    <mergeCell ref="E25:F25"/>
    <mergeCell ref="G25:H25"/>
    <mergeCell ref="I25:J25"/>
    <mergeCell ref="K25:R25"/>
    <mergeCell ref="S21:Z21"/>
    <mergeCell ref="K22:L22"/>
    <mergeCell ref="M22:R22"/>
    <mergeCell ref="S22:T22"/>
    <mergeCell ref="U22:Z22"/>
    <mergeCell ref="A23:B23"/>
    <mergeCell ref="C23:D23"/>
    <mergeCell ref="E23:F23"/>
    <mergeCell ref="G23:H23"/>
    <mergeCell ref="I23:J23"/>
    <mergeCell ref="A21:B21"/>
    <mergeCell ref="C21:D21"/>
    <mergeCell ref="E21:F21"/>
    <mergeCell ref="G21:H21"/>
    <mergeCell ref="I21:J21"/>
    <mergeCell ref="K21:R21"/>
    <mergeCell ref="K23:R23"/>
    <mergeCell ref="S23:Z23"/>
    <mergeCell ref="A18:B18"/>
    <mergeCell ref="C18:D18"/>
    <mergeCell ref="E18:F18"/>
    <mergeCell ref="G18:H18"/>
    <mergeCell ref="I18:J18"/>
    <mergeCell ref="K18:R18"/>
    <mergeCell ref="S18:Z18"/>
    <mergeCell ref="S19:Z19"/>
    <mergeCell ref="A20:B20"/>
    <mergeCell ref="C20:D20"/>
    <mergeCell ref="E20:F20"/>
    <mergeCell ref="G20:H20"/>
    <mergeCell ref="I20:J20"/>
    <mergeCell ref="K20:R20"/>
    <mergeCell ref="S20:Z20"/>
    <mergeCell ref="A19:B19"/>
    <mergeCell ref="C19:D19"/>
    <mergeCell ref="E19:F19"/>
    <mergeCell ref="G19:H19"/>
    <mergeCell ref="I19:J19"/>
    <mergeCell ref="K19:R19"/>
    <mergeCell ref="S15:Z15"/>
    <mergeCell ref="K16:L16"/>
    <mergeCell ref="M16:R16"/>
    <mergeCell ref="S16:T16"/>
    <mergeCell ref="U16:Z16"/>
    <mergeCell ref="A17:B17"/>
    <mergeCell ref="C17:D17"/>
    <mergeCell ref="E17:F17"/>
    <mergeCell ref="G17:H17"/>
    <mergeCell ref="I17:J17"/>
    <mergeCell ref="A15:B15"/>
    <mergeCell ref="C15:D15"/>
    <mergeCell ref="E15:F15"/>
    <mergeCell ref="G15:H15"/>
    <mergeCell ref="I15:J15"/>
    <mergeCell ref="K15:R15"/>
    <mergeCell ref="K17:R17"/>
    <mergeCell ref="S17:Z17"/>
    <mergeCell ref="A14:B14"/>
    <mergeCell ref="C14:D14"/>
    <mergeCell ref="E14:F14"/>
    <mergeCell ref="G14:H14"/>
    <mergeCell ref="I14:J14"/>
    <mergeCell ref="K14:R14"/>
    <mergeCell ref="S14:Z14"/>
    <mergeCell ref="A13:B13"/>
    <mergeCell ref="C13:D13"/>
    <mergeCell ref="G13:H13"/>
    <mergeCell ref="I13:J13"/>
    <mergeCell ref="K13:R13"/>
    <mergeCell ref="S11:Z11"/>
    <mergeCell ref="A12:B12"/>
    <mergeCell ref="C12:D12"/>
    <mergeCell ref="E13:F13"/>
    <mergeCell ref="G12:H12"/>
    <mergeCell ref="I12:J12"/>
    <mergeCell ref="K12:R12"/>
    <mergeCell ref="S12:Z12"/>
    <mergeCell ref="K10:L10"/>
    <mergeCell ref="M10:R10"/>
    <mergeCell ref="S10:T10"/>
    <mergeCell ref="U10:Z10"/>
    <mergeCell ref="A11:B11"/>
    <mergeCell ref="C11:D11"/>
    <mergeCell ref="E11:F11"/>
    <mergeCell ref="G11:H11"/>
    <mergeCell ref="I11:J11"/>
    <mergeCell ref="K11:R11"/>
    <mergeCell ref="E12:F12"/>
    <mergeCell ref="S13:Z13"/>
    <mergeCell ref="A1:H7"/>
    <mergeCell ref="K1:Q1"/>
    <mergeCell ref="S1:Y1"/>
    <mergeCell ref="A9:B9"/>
    <mergeCell ref="C9:D9"/>
    <mergeCell ref="E9:F9"/>
    <mergeCell ref="G9:H9"/>
    <mergeCell ref="I9:J9"/>
    <mergeCell ref="K9:R9"/>
    <mergeCell ref="S9:Z9"/>
  </mergeCells>
  <conditionalFormatting sqref="A10 C10 E10 G10 K10 S10 A16 C16 E16 G16 K16 S16 A22 C22 E22 G22 K22 S22 A28 C28 E28 G28 K28 S28 A34 C34 E34 G34 K34 S34 A40 C40">
    <cfRule type="expression" dxfId="15" priority="3">
      <formula>MONTH(A10)&lt;&gt;MONTH($A$1)</formula>
    </cfRule>
    <cfRule type="expression" dxfId="14" priority="4">
      <formula>OR(WEEKDAY(A10,1)=1,WEEKDAY(A10,1)=7)</formula>
    </cfRule>
  </conditionalFormatting>
  <conditionalFormatting sqref="I10 I16 I22 I28 I34">
    <cfRule type="expression" dxfId="13" priority="1">
      <formula>MONTH(I10)&lt;&gt;MONTH($A$1)</formula>
    </cfRule>
    <cfRule type="expression" dxfId="12" priority="2">
      <formula>OR(WEEKDAY(I10,1)=1,WEEKDAY(I10,1)=7)</formula>
    </cfRule>
  </conditionalFormatting>
  <hyperlinks>
    <hyperlink ref="K45" r:id="rId1" xr:uid="{00000000-0004-0000-0800-000000000000}"/>
    <hyperlink ref="K44:Z44" r:id="rId2" display="Calendar Templates by Vertex42" xr:uid="{00000000-0004-0000-0800-000001000000}"/>
    <hyperlink ref="K45:Z45" r:id="rId3" display="https://www.vertex42.com/calendars/" xr:uid="{00000000-0004-0000-0800-000002000000}"/>
  </hyperlinks>
  <printOptions horizontalCentered="1"/>
  <pageMargins left="0.5" right="0.5" top="0.25" bottom="0.25" header="0.25" footer="0.25"/>
  <pageSetup paperSize="9" scale="96" orientation="landscape" r:id="rId4"/>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AA45"/>
  <sheetViews>
    <sheetView showGridLines="0" topLeftCell="A28" workbookViewId="0">
      <selection activeCell="S35" sqref="S35:Z35"/>
    </sheetView>
  </sheetViews>
  <sheetFormatPr defaultRowHeight="12.75"/>
  <cols>
    <col min="1" max="1" width="4.85546875" customWidth="1"/>
    <col min="2" max="2" width="13.7109375" customWidth="1"/>
    <col min="3" max="3" width="4.85546875" customWidth="1"/>
    <col min="4" max="4" width="13.7109375" customWidth="1"/>
    <col min="5" max="5" width="4.85546875" customWidth="1"/>
    <col min="6" max="6" width="34.28515625" customWidth="1"/>
    <col min="7" max="7" width="4.85546875" customWidth="1"/>
    <col min="8" max="8" width="20.42578125" customWidth="1"/>
    <col min="9" max="9" width="4.85546875" customWidth="1"/>
    <col min="10" max="10" width="17.42578125" customWidth="1"/>
    <col min="11" max="17" width="2.42578125" customWidth="1"/>
    <col min="18" max="18" width="11" customWidth="1"/>
    <col min="19" max="25" width="2.42578125" customWidth="1"/>
    <col min="26" max="26" width="14.85546875" customWidth="1"/>
  </cols>
  <sheetData>
    <row r="1" spans="1:27" s="3" customFormat="1" ht="15" customHeight="1">
      <c r="A1" s="71">
        <f>DATE('1'!AD18,'1'!AD20+9,1)</f>
        <v>45566</v>
      </c>
      <c r="B1" s="71"/>
      <c r="C1" s="71"/>
      <c r="D1" s="71"/>
      <c r="E1" s="71"/>
      <c r="F1" s="71"/>
      <c r="G1" s="71"/>
      <c r="H1" s="71"/>
      <c r="I1" s="30"/>
      <c r="J1" s="30"/>
      <c r="K1" s="74">
        <f>DATE(YEAR(A1),MONTH(A1)-1,1)</f>
        <v>45536</v>
      </c>
      <c r="L1" s="74"/>
      <c r="M1" s="74"/>
      <c r="N1" s="74"/>
      <c r="O1" s="74"/>
      <c r="P1" s="74"/>
      <c r="Q1" s="74"/>
      <c r="S1" s="74">
        <f>DATE(YEAR(A1),MONTH(A1)+1,1)</f>
        <v>45597</v>
      </c>
      <c r="T1" s="74"/>
      <c r="U1" s="74"/>
      <c r="V1" s="74"/>
      <c r="W1" s="74"/>
      <c r="X1" s="74"/>
      <c r="Y1" s="74"/>
    </row>
    <row r="2" spans="1:27" s="3" customFormat="1" ht="11.25" customHeight="1">
      <c r="A2" s="71"/>
      <c r="B2" s="71"/>
      <c r="C2" s="71"/>
      <c r="D2" s="71"/>
      <c r="E2" s="71"/>
      <c r="F2" s="71"/>
      <c r="G2" s="71"/>
      <c r="H2" s="71"/>
      <c r="I2" s="30"/>
      <c r="J2" s="30"/>
      <c r="K2" s="28" t="str">
        <f>INDEX({"D";"S";"T";"Q";"Q";"S";"S"},1+MOD(Dia_de_início+1-2,7))</f>
        <v>S</v>
      </c>
      <c r="L2" s="28" t="str">
        <f>INDEX({"D";"S";"T";"Q";"Q";"S";"S"},1+MOD(Dia_de_início+2-2,7))</f>
        <v>D</v>
      </c>
      <c r="M2" s="28" t="str">
        <f>INDEX({"D";"S";"T";"Q";"Q";"S";"S"},1+MOD(Dia_de_início+3-2,7))</f>
        <v>S</v>
      </c>
      <c r="N2" s="28" t="str">
        <f>INDEX({"D";"S";"T";"Q";"Q";"S";"S"},1+MOD(Dia_de_início+4-2,7))</f>
        <v>T</v>
      </c>
      <c r="O2" s="28" t="str">
        <f>INDEX({"D";"S";"T";"Q";"Q";"S";"S"},1+MOD(Dia_de_início+5-2,7))</f>
        <v>Q</v>
      </c>
      <c r="P2" s="28" t="str">
        <f>INDEX({"D";"S";"T";"Q";"Q";"S";"S"},1+MOD(Dia_de_início+6-2,7))</f>
        <v>Q</v>
      </c>
      <c r="Q2" s="28" t="str">
        <f>INDEX({"D";"S";"T";"Q";"Q";"S";"S"},1+MOD(Dia_de_início+7-2,7))</f>
        <v>S</v>
      </c>
      <c r="S2" s="28" t="str">
        <f>INDEX({"D";"S";"T";"Q";"Q";"S";"S"},1+MOD(Dia_de_início+1-2,7))</f>
        <v>S</v>
      </c>
      <c r="T2" s="28" t="str">
        <f>INDEX({"D";"S";"T";"Q";"Q";"S";"S"},1+MOD(Dia_de_início+2-2,7))</f>
        <v>D</v>
      </c>
      <c r="U2" s="28" t="str">
        <f>INDEX({"D";"S";"T";"Q";"Q";"S";"S"},1+MOD(Dia_de_início+3-2,7))</f>
        <v>S</v>
      </c>
      <c r="V2" s="28" t="str">
        <f>INDEX({"D";"S";"T";"Q";"Q";"S";"S"},1+MOD(Dia_de_início+4-2,7))</f>
        <v>T</v>
      </c>
      <c r="W2" s="28" t="str">
        <f>INDEX({"D";"S";"T";"Q";"Q";"S";"S"},1+MOD(Dia_de_início+5-2,7))</f>
        <v>Q</v>
      </c>
      <c r="X2" s="28" t="str">
        <f>INDEX({"D";"S";"T";"Q";"Q";"S";"S"},1+MOD(Dia_de_início+6-2,7))</f>
        <v>Q</v>
      </c>
      <c r="Y2" s="28" t="str">
        <f>INDEX({"D";"S";"T";"Q";"Q";"S";"S"},1+MOD(Dia_de_início+7-2,7))</f>
        <v>S</v>
      </c>
    </row>
    <row r="3" spans="1:27" s="4" customFormat="1" ht="9" customHeight="1">
      <c r="A3" s="71"/>
      <c r="B3" s="71"/>
      <c r="C3" s="71"/>
      <c r="D3" s="71"/>
      <c r="E3" s="71"/>
      <c r="F3" s="71"/>
      <c r="G3" s="71"/>
      <c r="H3" s="71"/>
      <c r="I3" s="30"/>
      <c r="J3" s="30"/>
      <c r="K3" s="33" t="str">
        <f t="shared" ref="K3:Q8" si="0">IF(MONTH($K$1)&lt;&gt;MONTH($K$1-(WEEKDAY($K$1,1)-(Dia_de_início-1))-IF((WEEKDAY($K$1,1)-(Dia_de_início-1))&lt;=0,7,0)+(ROW(K3)-ROW($K$3))*7+(COLUMN(K3)-COLUMN($K$3)+1)),"",$K$1-(WEEKDAY($K$1,1)-(Dia_de_início-1))-IF((WEEKDAY($K$1,1)-(Dia_de_início-1))&lt;=0,7,0)+(ROW(K3)-ROW($K$3))*7+(COLUMN(K3)-COLUMN($K$3)+1))</f>
        <v/>
      </c>
      <c r="L3" s="33">
        <f t="shared" si="0"/>
        <v>45536</v>
      </c>
      <c r="M3" s="33">
        <f t="shared" si="0"/>
        <v>45537</v>
      </c>
      <c r="N3" s="33">
        <f t="shared" si="0"/>
        <v>45538</v>
      </c>
      <c r="O3" s="33">
        <f t="shared" si="0"/>
        <v>45539</v>
      </c>
      <c r="P3" s="33">
        <f t="shared" si="0"/>
        <v>45540</v>
      </c>
      <c r="Q3" s="33">
        <f t="shared" si="0"/>
        <v>45541</v>
      </c>
      <c r="R3" s="3"/>
      <c r="S3" s="33" t="str">
        <f t="shared" ref="S3:Y8" si="1">IF(MONTH($S$1)&lt;&gt;MONTH($S$1-(WEEKDAY($S$1,1)-(Dia_de_início-1))-IF((WEEKDAY($S$1,1)-(Dia_de_início-1))&lt;=0,7,0)+(ROW(S3)-ROW($S$3))*7+(COLUMN(S3)-COLUMN($S$3)+1)),"",$S$1-(WEEKDAY($S$1,1)-(Dia_de_início-1))-IF((WEEKDAY($S$1,1)-(Dia_de_início-1))&lt;=0,7,0)+(ROW(S3)-ROW($S$3))*7+(COLUMN(S3)-COLUMN($S$3)+1))</f>
        <v/>
      </c>
      <c r="T3" s="33" t="str">
        <f t="shared" si="1"/>
        <v/>
      </c>
      <c r="U3" s="33" t="str">
        <f t="shared" si="1"/>
        <v/>
      </c>
      <c r="V3" s="33" t="str">
        <f t="shared" si="1"/>
        <v/>
      </c>
      <c r="W3" s="33" t="str">
        <f t="shared" si="1"/>
        <v/>
      </c>
      <c r="X3" s="33" t="str">
        <f t="shared" si="1"/>
        <v/>
      </c>
      <c r="Y3" s="33">
        <f t="shared" si="1"/>
        <v>45597</v>
      </c>
    </row>
    <row r="4" spans="1:27" s="4" customFormat="1" ht="9" customHeight="1">
      <c r="A4" s="71"/>
      <c r="B4" s="71"/>
      <c r="C4" s="71"/>
      <c r="D4" s="71"/>
      <c r="E4" s="71"/>
      <c r="F4" s="71"/>
      <c r="G4" s="71"/>
      <c r="H4" s="71"/>
      <c r="I4" s="30"/>
      <c r="J4" s="30"/>
      <c r="K4" s="33">
        <f t="shared" si="0"/>
        <v>45542</v>
      </c>
      <c r="L4" s="33">
        <f t="shared" si="0"/>
        <v>45543</v>
      </c>
      <c r="M4" s="33">
        <f t="shared" si="0"/>
        <v>45544</v>
      </c>
      <c r="N4" s="33">
        <f t="shared" si="0"/>
        <v>45545</v>
      </c>
      <c r="O4" s="33">
        <f t="shared" si="0"/>
        <v>45546</v>
      </c>
      <c r="P4" s="33">
        <f t="shared" si="0"/>
        <v>45547</v>
      </c>
      <c r="Q4" s="33">
        <f t="shared" si="0"/>
        <v>45548</v>
      </c>
      <c r="R4" s="3"/>
      <c r="S4" s="33">
        <f t="shared" si="1"/>
        <v>45598</v>
      </c>
      <c r="T4" s="33">
        <f t="shared" si="1"/>
        <v>45599</v>
      </c>
      <c r="U4" s="33">
        <f t="shared" si="1"/>
        <v>45600</v>
      </c>
      <c r="V4" s="33">
        <f t="shared" si="1"/>
        <v>45601</v>
      </c>
      <c r="W4" s="33">
        <f t="shared" si="1"/>
        <v>45602</v>
      </c>
      <c r="X4" s="33">
        <f t="shared" si="1"/>
        <v>45603</v>
      </c>
      <c r="Y4" s="33">
        <f t="shared" si="1"/>
        <v>45604</v>
      </c>
    </row>
    <row r="5" spans="1:27" s="4" customFormat="1" ht="9" customHeight="1">
      <c r="A5" s="71"/>
      <c r="B5" s="71"/>
      <c r="C5" s="71"/>
      <c r="D5" s="71"/>
      <c r="E5" s="71"/>
      <c r="F5" s="71"/>
      <c r="G5" s="71"/>
      <c r="H5" s="71"/>
      <c r="I5" s="30"/>
      <c r="J5" s="30"/>
      <c r="K5" s="33">
        <f t="shared" si="0"/>
        <v>45549</v>
      </c>
      <c r="L5" s="33">
        <f t="shared" si="0"/>
        <v>45550</v>
      </c>
      <c r="M5" s="33">
        <f t="shared" si="0"/>
        <v>45551</v>
      </c>
      <c r="N5" s="33">
        <f t="shared" si="0"/>
        <v>45552</v>
      </c>
      <c r="O5" s="33">
        <f t="shared" si="0"/>
        <v>45553</v>
      </c>
      <c r="P5" s="33">
        <f t="shared" si="0"/>
        <v>45554</v>
      </c>
      <c r="Q5" s="33">
        <f t="shared" si="0"/>
        <v>45555</v>
      </c>
      <c r="R5" s="3"/>
      <c r="S5" s="33">
        <f t="shared" si="1"/>
        <v>45605</v>
      </c>
      <c r="T5" s="33">
        <f t="shared" si="1"/>
        <v>45606</v>
      </c>
      <c r="U5" s="33">
        <f t="shared" si="1"/>
        <v>45607</v>
      </c>
      <c r="V5" s="33">
        <f t="shared" si="1"/>
        <v>45608</v>
      </c>
      <c r="W5" s="33">
        <f t="shared" si="1"/>
        <v>45609</v>
      </c>
      <c r="X5" s="33">
        <f t="shared" si="1"/>
        <v>45610</v>
      </c>
      <c r="Y5" s="33">
        <f t="shared" si="1"/>
        <v>45611</v>
      </c>
    </row>
    <row r="6" spans="1:27" s="4" customFormat="1" ht="9" customHeight="1">
      <c r="A6" s="71"/>
      <c r="B6" s="71"/>
      <c r="C6" s="71"/>
      <c r="D6" s="71"/>
      <c r="E6" s="71"/>
      <c r="F6" s="71"/>
      <c r="G6" s="71"/>
      <c r="H6" s="71"/>
      <c r="I6" s="30"/>
      <c r="J6" s="30"/>
      <c r="K6" s="33">
        <f t="shared" si="0"/>
        <v>45556</v>
      </c>
      <c r="L6" s="33">
        <f t="shared" si="0"/>
        <v>45557</v>
      </c>
      <c r="M6" s="33">
        <f t="shared" si="0"/>
        <v>45558</v>
      </c>
      <c r="N6" s="33">
        <f t="shared" si="0"/>
        <v>45559</v>
      </c>
      <c r="O6" s="33">
        <f t="shared" si="0"/>
        <v>45560</v>
      </c>
      <c r="P6" s="33">
        <f t="shared" si="0"/>
        <v>45561</v>
      </c>
      <c r="Q6" s="33">
        <f t="shared" si="0"/>
        <v>45562</v>
      </c>
      <c r="R6" s="3"/>
      <c r="S6" s="33">
        <f t="shared" si="1"/>
        <v>45612</v>
      </c>
      <c r="T6" s="33">
        <f t="shared" si="1"/>
        <v>45613</v>
      </c>
      <c r="U6" s="33">
        <f t="shared" si="1"/>
        <v>45614</v>
      </c>
      <c r="V6" s="33">
        <f t="shared" si="1"/>
        <v>45615</v>
      </c>
      <c r="W6" s="33">
        <f t="shared" si="1"/>
        <v>45616</v>
      </c>
      <c r="X6" s="33">
        <f t="shared" si="1"/>
        <v>45617</v>
      </c>
      <c r="Y6" s="33">
        <f t="shared" si="1"/>
        <v>45618</v>
      </c>
    </row>
    <row r="7" spans="1:27" s="4" customFormat="1" ht="9" customHeight="1">
      <c r="A7" s="71"/>
      <c r="B7" s="71"/>
      <c r="C7" s="71"/>
      <c r="D7" s="71"/>
      <c r="E7" s="71"/>
      <c r="F7" s="71"/>
      <c r="G7" s="71"/>
      <c r="H7" s="71"/>
      <c r="I7" s="30"/>
      <c r="J7" s="30"/>
      <c r="K7" s="33">
        <f t="shared" si="0"/>
        <v>45563</v>
      </c>
      <c r="L7" s="33">
        <f t="shared" si="0"/>
        <v>45564</v>
      </c>
      <c r="M7" s="33">
        <f t="shared" si="0"/>
        <v>45565</v>
      </c>
      <c r="N7" s="33" t="str">
        <f t="shared" si="0"/>
        <v/>
      </c>
      <c r="O7" s="33" t="str">
        <f t="shared" si="0"/>
        <v/>
      </c>
      <c r="P7" s="33" t="str">
        <f t="shared" si="0"/>
        <v/>
      </c>
      <c r="Q7" s="33" t="str">
        <f t="shared" si="0"/>
        <v/>
      </c>
      <c r="R7" s="3"/>
      <c r="S7" s="33">
        <f t="shared" si="1"/>
        <v>45619</v>
      </c>
      <c r="T7" s="33">
        <f t="shared" si="1"/>
        <v>45620</v>
      </c>
      <c r="U7" s="33">
        <f t="shared" si="1"/>
        <v>45621</v>
      </c>
      <c r="V7" s="33">
        <f t="shared" si="1"/>
        <v>45622</v>
      </c>
      <c r="W7" s="33">
        <f t="shared" si="1"/>
        <v>45623</v>
      </c>
      <c r="X7" s="33">
        <f t="shared" si="1"/>
        <v>45624</v>
      </c>
      <c r="Y7" s="33">
        <f t="shared" si="1"/>
        <v>45625</v>
      </c>
    </row>
    <row r="8" spans="1:27" s="5" customFormat="1" ht="9" customHeight="1">
      <c r="A8" s="31"/>
      <c r="B8" s="31"/>
      <c r="C8" s="31"/>
      <c r="D8" s="31"/>
      <c r="E8" s="31"/>
      <c r="F8" s="31"/>
      <c r="G8" s="31"/>
      <c r="H8" s="31"/>
      <c r="I8" s="32"/>
      <c r="J8" s="32"/>
      <c r="K8" s="33" t="str">
        <f t="shared" si="0"/>
        <v/>
      </c>
      <c r="L8" s="33" t="str">
        <f t="shared" si="0"/>
        <v/>
      </c>
      <c r="M8" s="33" t="str">
        <f t="shared" si="0"/>
        <v/>
      </c>
      <c r="N8" s="33" t="str">
        <f t="shared" si="0"/>
        <v/>
      </c>
      <c r="O8" s="33" t="str">
        <f t="shared" si="0"/>
        <v/>
      </c>
      <c r="P8" s="33" t="str">
        <f t="shared" si="0"/>
        <v/>
      </c>
      <c r="Q8" s="33" t="str">
        <f t="shared" si="0"/>
        <v/>
      </c>
      <c r="R8" s="18"/>
      <c r="S8" s="33">
        <f t="shared" si="1"/>
        <v>45626</v>
      </c>
      <c r="T8" s="33" t="str">
        <f t="shared" si="1"/>
        <v/>
      </c>
      <c r="U8" s="33" t="str">
        <f t="shared" si="1"/>
        <v/>
      </c>
      <c r="V8" s="33" t="str">
        <f t="shared" si="1"/>
        <v/>
      </c>
      <c r="W8" s="33" t="str">
        <f t="shared" si="1"/>
        <v/>
      </c>
      <c r="X8" s="33" t="str">
        <f t="shared" si="1"/>
        <v/>
      </c>
      <c r="Y8" s="33" t="str">
        <f t="shared" si="1"/>
        <v/>
      </c>
      <c r="Z8" s="19"/>
    </row>
    <row r="9" spans="1:27" s="1" customFormat="1" ht="21" customHeight="1">
      <c r="A9" s="72">
        <f>A10</f>
        <v>45563</v>
      </c>
      <c r="B9" s="73"/>
      <c r="C9" s="73">
        <f>C10</f>
        <v>45564</v>
      </c>
      <c r="D9" s="73"/>
      <c r="E9" s="73">
        <f>E10</f>
        <v>45565</v>
      </c>
      <c r="F9" s="73"/>
      <c r="G9" s="73">
        <f>G10</f>
        <v>45566</v>
      </c>
      <c r="H9" s="73"/>
      <c r="I9" s="73">
        <f>I10</f>
        <v>45567</v>
      </c>
      <c r="J9" s="73"/>
      <c r="K9" s="73">
        <f>K10</f>
        <v>45568</v>
      </c>
      <c r="L9" s="73"/>
      <c r="M9" s="73"/>
      <c r="N9" s="73"/>
      <c r="O9" s="73"/>
      <c r="P9" s="73"/>
      <c r="Q9" s="73"/>
      <c r="R9" s="73"/>
      <c r="S9" s="73">
        <f>S10</f>
        <v>45569</v>
      </c>
      <c r="T9" s="73"/>
      <c r="U9" s="73"/>
      <c r="V9" s="73"/>
      <c r="W9" s="73"/>
      <c r="X9" s="73"/>
      <c r="Y9" s="73"/>
      <c r="Z9" s="75"/>
    </row>
    <row r="10" spans="1:27" s="1" customFormat="1" ht="18.75">
      <c r="A10" s="34">
        <f>$A$1-(WEEKDAY($A$1,1)-(Dia_de_início-1))-IF((WEEKDAY($A$1,1)-(Dia_de_início-1))&lt;=0,7,0)+1</f>
        <v>45563</v>
      </c>
      <c r="B10" s="12"/>
      <c r="C10" s="35">
        <f>A10+1</f>
        <v>45564</v>
      </c>
      <c r="D10" s="11"/>
      <c r="E10" s="35">
        <f>C10+1</f>
        <v>45565</v>
      </c>
      <c r="F10" s="11"/>
      <c r="G10" s="35">
        <f>E10+1</f>
        <v>45566</v>
      </c>
      <c r="H10" s="11"/>
      <c r="I10" s="35">
        <f>G10+1</f>
        <v>45567</v>
      </c>
      <c r="J10" s="11"/>
      <c r="K10" s="59">
        <f>I10+1</f>
        <v>45568</v>
      </c>
      <c r="L10" s="60"/>
      <c r="M10" s="61"/>
      <c r="N10" s="61"/>
      <c r="O10" s="61"/>
      <c r="P10" s="61"/>
      <c r="Q10" s="61"/>
      <c r="R10" s="62"/>
      <c r="S10" s="81">
        <f>K10+1</f>
        <v>45569</v>
      </c>
      <c r="T10" s="82"/>
      <c r="U10" s="83"/>
      <c r="V10" s="83"/>
      <c r="W10" s="83"/>
      <c r="X10" s="83"/>
      <c r="Y10" s="83"/>
      <c r="Z10" s="84"/>
    </row>
    <row r="11" spans="1:27" s="1" customFormat="1">
      <c r="A11" s="66"/>
      <c r="B11" s="67"/>
      <c r="C11" s="56"/>
      <c r="D11" s="58"/>
      <c r="E11" s="56"/>
      <c r="F11" s="58"/>
      <c r="G11" s="56"/>
      <c r="H11" s="58"/>
      <c r="I11" s="56"/>
      <c r="J11" s="58"/>
      <c r="K11" s="56"/>
      <c r="L11" s="57"/>
      <c r="M11" s="57"/>
      <c r="N11" s="57"/>
      <c r="O11" s="57"/>
      <c r="P11" s="57"/>
      <c r="Q11" s="57"/>
      <c r="R11" s="58"/>
      <c r="S11" s="66"/>
      <c r="T11" s="67"/>
      <c r="U11" s="67"/>
      <c r="V11" s="67"/>
      <c r="W11" s="67"/>
      <c r="X11" s="67"/>
      <c r="Y11" s="67"/>
      <c r="Z11" s="68"/>
    </row>
    <row r="12" spans="1:27" s="1" customFormat="1">
      <c r="A12" s="66"/>
      <c r="B12" s="67"/>
      <c r="C12" s="66"/>
      <c r="D12" s="68"/>
      <c r="E12" s="56"/>
      <c r="F12" s="58"/>
      <c r="G12" s="56"/>
      <c r="H12" s="58"/>
      <c r="I12" s="56"/>
      <c r="J12" s="58"/>
      <c r="K12" s="56"/>
      <c r="L12" s="57"/>
      <c r="M12" s="57"/>
      <c r="N12" s="57"/>
      <c r="O12" s="57"/>
      <c r="P12" s="57"/>
      <c r="Q12" s="57"/>
      <c r="R12" s="58"/>
      <c r="S12" s="66"/>
      <c r="T12" s="67"/>
      <c r="U12" s="67"/>
      <c r="V12" s="67"/>
      <c r="W12" s="67"/>
      <c r="X12" s="67"/>
      <c r="Y12" s="67"/>
      <c r="Z12" s="68"/>
    </row>
    <row r="13" spans="1:27" s="1" customFormat="1">
      <c r="A13" s="66"/>
      <c r="B13" s="67"/>
      <c r="C13" s="66"/>
      <c r="D13" s="68"/>
      <c r="E13" s="56"/>
      <c r="F13" s="58"/>
      <c r="G13" s="56"/>
      <c r="H13" s="58"/>
      <c r="I13" s="56"/>
      <c r="J13" s="58"/>
      <c r="K13" s="56"/>
      <c r="L13" s="57"/>
      <c r="M13" s="57"/>
      <c r="N13" s="57"/>
      <c r="O13" s="57"/>
      <c r="P13" s="57"/>
      <c r="Q13" s="57"/>
      <c r="R13" s="58"/>
      <c r="S13" s="85"/>
      <c r="T13" s="86"/>
      <c r="U13" s="86"/>
      <c r="V13" s="86"/>
      <c r="W13" s="86"/>
      <c r="X13" s="86"/>
      <c r="Y13" s="86"/>
      <c r="Z13" s="87"/>
    </row>
    <row r="14" spans="1:27" s="1" customFormat="1">
      <c r="A14" s="66"/>
      <c r="B14" s="67"/>
      <c r="C14" s="66"/>
      <c r="D14" s="68"/>
      <c r="E14" s="56"/>
      <c r="F14" s="58"/>
      <c r="G14" s="56"/>
      <c r="H14" s="58"/>
      <c r="I14" s="56"/>
      <c r="J14" s="58"/>
      <c r="K14" s="56"/>
      <c r="L14" s="57"/>
      <c r="M14" s="57"/>
      <c r="N14" s="57"/>
      <c r="O14" s="57"/>
      <c r="P14" s="57"/>
      <c r="Q14" s="57"/>
      <c r="R14" s="58"/>
      <c r="S14" s="85"/>
      <c r="T14" s="86"/>
      <c r="U14" s="86"/>
      <c r="V14" s="86"/>
      <c r="W14" s="86"/>
      <c r="X14" s="86"/>
      <c r="Y14" s="86"/>
      <c r="Z14" s="87"/>
    </row>
    <row r="15" spans="1:27" s="2" customFormat="1" ht="13.35" customHeight="1">
      <c r="A15" s="63"/>
      <c r="B15" s="64"/>
      <c r="C15" s="63"/>
      <c r="D15" s="65"/>
      <c r="E15" s="53"/>
      <c r="F15" s="55"/>
      <c r="G15" s="53"/>
      <c r="H15" s="55"/>
      <c r="I15" s="53"/>
      <c r="J15" s="55"/>
      <c r="K15" s="53"/>
      <c r="L15" s="54"/>
      <c r="M15" s="54"/>
      <c r="N15" s="54"/>
      <c r="O15" s="54"/>
      <c r="P15" s="54"/>
      <c r="Q15" s="54"/>
      <c r="R15" s="55"/>
      <c r="S15" s="88"/>
      <c r="T15" s="89"/>
      <c r="U15" s="89"/>
      <c r="V15" s="89"/>
      <c r="W15" s="89"/>
      <c r="X15" s="89"/>
      <c r="Y15" s="89"/>
      <c r="Z15" s="90"/>
      <c r="AA15" s="1"/>
    </row>
    <row r="16" spans="1:27" s="1" customFormat="1" ht="18.75">
      <c r="A16" s="34">
        <f>S10+1</f>
        <v>45570</v>
      </c>
      <c r="B16" s="12"/>
      <c r="C16" s="34">
        <f>A16+1</f>
        <v>45571</v>
      </c>
      <c r="D16" s="29"/>
      <c r="E16" s="35">
        <f>C16+1</f>
        <v>45572</v>
      </c>
      <c r="F16" s="11"/>
      <c r="G16" s="35">
        <f>E16+1</f>
        <v>45573</v>
      </c>
      <c r="H16" s="11"/>
      <c r="I16" s="35">
        <f>G16+1</f>
        <v>45574</v>
      </c>
      <c r="J16" s="11"/>
      <c r="K16" s="59">
        <f>I16+1</f>
        <v>45575</v>
      </c>
      <c r="L16" s="60"/>
      <c r="M16" s="61"/>
      <c r="N16" s="61"/>
      <c r="O16" s="61"/>
      <c r="P16" s="61"/>
      <c r="Q16" s="61"/>
      <c r="R16" s="62"/>
      <c r="S16" s="91">
        <f>K16+1</f>
        <v>45576</v>
      </c>
      <c r="T16" s="92"/>
      <c r="U16" s="93"/>
      <c r="V16" s="93"/>
      <c r="W16" s="93"/>
      <c r="X16" s="93"/>
      <c r="Y16" s="93"/>
      <c r="Z16" s="94"/>
    </row>
    <row r="17" spans="1:27" s="1" customFormat="1">
      <c r="A17" s="66"/>
      <c r="B17" s="67"/>
      <c r="C17" s="66"/>
      <c r="D17" s="68"/>
      <c r="E17" s="56"/>
      <c r="F17" s="58"/>
      <c r="G17" s="56"/>
      <c r="H17" s="58"/>
      <c r="I17" s="56"/>
      <c r="J17" s="58"/>
      <c r="K17" s="56"/>
      <c r="L17" s="57"/>
      <c r="M17" s="57"/>
      <c r="N17" s="57"/>
      <c r="O17" s="57"/>
      <c r="P17" s="57"/>
      <c r="Q17" s="57"/>
      <c r="R17" s="58"/>
      <c r="S17" s="85"/>
      <c r="T17" s="86"/>
      <c r="U17" s="86"/>
      <c r="V17" s="86"/>
      <c r="W17" s="86"/>
      <c r="X17" s="86"/>
      <c r="Y17" s="86"/>
      <c r="Z17" s="87"/>
    </row>
    <row r="18" spans="1:27" s="1" customFormat="1">
      <c r="A18" s="66"/>
      <c r="B18" s="67"/>
      <c r="C18" s="66"/>
      <c r="D18" s="68"/>
      <c r="E18" s="56"/>
      <c r="F18" s="58"/>
      <c r="G18" s="56"/>
      <c r="H18" s="58"/>
      <c r="I18" s="56"/>
      <c r="J18" s="58"/>
      <c r="K18" s="56"/>
      <c r="L18" s="57"/>
      <c r="M18" s="57"/>
      <c r="N18" s="57"/>
      <c r="O18" s="57"/>
      <c r="P18" s="57"/>
      <c r="Q18" s="57"/>
      <c r="R18" s="58"/>
      <c r="S18" s="85"/>
      <c r="T18" s="86"/>
      <c r="U18" s="86"/>
      <c r="V18" s="86"/>
      <c r="W18" s="86"/>
      <c r="X18" s="86"/>
      <c r="Y18" s="86"/>
      <c r="Z18" s="87"/>
    </row>
    <row r="19" spans="1:27" s="1" customFormat="1">
      <c r="A19" s="66"/>
      <c r="B19" s="67"/>
      <c r="C19" s="66"/>
      <c r="D19" s="68"/>
      <c r="E19" s="56"/>
      <c r="F19" s="58"/>
      <c r="G19" s="56"/>
      <c r="H19" s="58"/>
      <c r="I19" s="56"/>
      <c r="J19" s="58"/>
      <c r="K19" s="56"/>
      <c r="L19" s="57"/>
      <c r="M19" s="57"/>
      <c r="N19" s="57"/>
      <c r="O19" s="57"/>
      <c r="P19" s="57"/>
      <c r="Q19" s="57"/>
      <c r="R19" s="58"/>
      <c r="S19" s="85"/>
      <c r="T19" s="86"/>
      <c r="U19" s="86"/>
      <c r="V19" s="86"/>
      <c r="W19" s="86"/>
      <c r="X19" s="86"/>
      <c r="Y19" s="86"/>
      <c r="Z19" s="87"/>
    </row>
    <row r="20" spans="1:27" s="1" customFormat="1">
      <c r="A20" s="66"/>
      <c r="B20" s="67"/>
      <c r="C20" s="66"/>
      <c r="D20" s="68"/>
      <c r="E20" s="56"/>
      <c r="F20" s="58"/>
      <c r="G20" s="56"/>
      <c r="H20" s="58"/>
      <c r="I20" s="56"/>
      <c r="J20" s="58"/>
      <c r="K20" s="56"/>
      <c r="L20" s="57"/>
      <c r="M20" s="57"/>
      <c r="N20" s="57"/>
      <c r="O20" s="57"/>
      <c r="P20" s="57"/>
      <c r="Q20" s="57"/>
      <c r="R20" s="58"/>
      <c r="S20" s="85"/>
      <c r="T20" s="86"/>
      <c r="U20" s="86"/>
      <c r="V20" s="86"/>
      <c r="W20" s="86"/>
      <c r="X20" s="86"/>
      <c r="Y20" s="86"/>
      <c r="Z20" s="87"/>
    </row>
    <row r="21" spans="1:27" s="2" customFormat="1" ht="13.35" customHeight="1">
      <c r="A21" s="63"/>
      <c r="B21" s="64"/>
      <c r="C21" s="63"/>
      <c r="D21" s="65"/>
      <c r="E21" s="53"/>
      <c r="F21" s="55"/>
      <c r="G21" s="53"/>
      <c r="H21" s="55"/>
      <c r="I21" s="53"/>
      <c r="J21" s="55"/>
      <c r="K21" s="53"/>
      <c r="L21" s="54"/>
      <c r="M21" s="54"/>
      <c r="N21" s="54"/>
      <c r="O21" s="54"/>
      <c r="P21" s="54"/>
      <c r="Q21" s="54"/>
      <c r="R21" s="55"/>
      <c r="S21" s="88"/>
      <c r="T21" s="89"/>
      <c r="U21" s="89"/>
      <c r="V21" s="89"/>
      <c r="W21" s="89"/>
      <c r="X21" s="89"/>
      <c r="Y21" s="89"/>
      <c r="Z21" s="90"/>
      <c r="AA21" s="1"/>
    </row>
    <row r="22" spans="1:27" s="1" customFormat="1" ht="18.75">
      <c r="A22" s="34">
        <f>S16+1</f>
        <v>45577</v>
      </c>
      <c r="B22" s="12"/>
      <c r="C22" s="34">
        <f>A22+1</f>
        <v>45578</v>
      </c>
      <c r="D22" s="29"/>
      <c r="E22" s="35">
        <f>C22+1</f>
        <v>45579</v>
      </c>
      <c r="F22" s="11"/>
      <c r="G22" s="35">
        <f>E22+1</f>
        <v>45580</v>
      </c>
      <c r="H22" s="11"/>
      <c r="I22" s="35">
        <f>G22+1</f>
        <v>45581</v>
      </c>
      <c r="J22" s="11"/>
      <c r="K22" s="59">
        <f>I22+1</f>
        <v>45582</v>
      </c>
      <c r="L22" s="60"/>
      <c r="M22" s="61"/>
      <c r="N22" s="61"/>
      <c r="O22" s="61"/>
      <c r="P22" s="61"/>
      <c r="Q22" s="61"/>
      <c r="R22" s="62"/>
      <c r="S22" s="91">
        <f>K22+1</f>
        <v>45583</v>
      </c>
      <c r="T22" s="92"/>
      <c r="U22" s="93"/>
      <c r="V22" s="93"/>
      <c r="W22" s="93"/>
      <c r="X22" s="93"/>
      <c r="Y22" s="93"/>
      <c r="Z22" s="94"/>
    </row>
    <row r="23" spans="1:27" s="1" customFormat="1" ht="25.5" customHeight="1">
      <c r="A23" s="66"/>
      <c r="B23" s="67"/>
      <c r="C23" s="66"/>
      <c r="D23" s="68"/>
      <c r="E23" s="119" t="s">
        <v>96</v>
      </c>
      <c r="F23" s="120"/>
      <c r="G23" s="56"/>
      <c r="H23" s="58"/>
      <c r="I23" s="56"/>
      <c r="J23" s="58"/>
      <c r="K23" s="163" t="s">
        <v>97</v>
      </c>
      <c r="L23" s="171"/>
      <c r="M23" s="171"/>
      <c r="N23" s="171"/>
      <c r="O23" s="171"/>
      <c r="P23" s="171"/>
      <c r="Q23" s="171"/>
      <c r="R23" s="172"/>
      <c r="S23" s="85"/>
      <c r="T23" s="86"/>
      <c r="U23" s="86"/>
      <c r="V23" s="86"/>
      <c r="W23" s="86"/>
      <c r="X23" s="86"/>
      <c r="Y23" s="86"/>
      <c r="Z23" s="87"/>
    </row>
    <row r="24" spans="1:27" s="1" customFormat="1" ht="21.75" customHeight="1">
      <c r="A24" s="66"/>
      <c r="B24" s="67"/>
      <c r="C24" s="66"/>
      <c r="D24" s="68"/>
      <c r="E24" s="154" t="s">
        <v>98</v>
      </c>
      <c r="F24" s="121"/>
      <c r="G24" s="56"/>
      <c r="H24" s="58"/>
      <c r="I24" s="56"/>
      <c r="J24" s="58"/>
      <c r="K24" s="154" t="s">
        <v>99</v>
      </c>
      <c r="L24" s="155"/>
      <c r="M24" s="155"/>
      <c r="N24" s="155"/>
      <c r="O24" s="155"/>
      <c r="P24" s="155"/>
      <c r="Q24" s="155"/>
      <c r="R24" s="121"/>
      <c r="S24" s="85"/>
      <c r="T24" s="86"/>
      <c r="U24" s="86"/>
      <c r="V24" s="86"/>
      <c r="W24" s="86"/>
      <c r="X24" s="86"/>
      <c r="Y24" s="86"/>
      <c r="Z24" s="87"/>
    </row>
    <row r="25" spans="1:27" s="1" customFormat="1" ht="37.5" customHeight="1">
      <c r="A25" s="66"/>
      <c r="B25" s="67"/>
      <c r="C25" s="66"/>
      <c r="D25" s="68"/>
      <c r="E25" s="119" t="s">
        <v>100</v>
      </c>
      <c r="F25" s="120"/>
      <c r="G25" s="56"/>
      <c r="H25" s="58"/>
      <c r="I25" s="56"/>
      <c r="J25" s="58"/>
      <c r="K25" s="173" t="s">
        <v>101</v>
      </c>
      <c r="L25" s="174"/>
      <c r="M25" s="174"/>
      <c r="N25" s="174"/>
      <c r="O25" s="174"/>
      <c r="P25" s="174"/>
      <c r="Q25" s="174"/>
      <c r="R25" s="175"/>
      <c r="S25" s="85"/>
      <c r="T25" s="86"/>
      <c r="U25" s="86"/>
      <c r="V25" s="86"/>
      <c r="W25" s="86"/>
      <c r="X25" s="86"/>
      <c r="Y25" s="86"/>
      <c r="Z25" s="87"/>
    </row>
    <row r="26" spans="1:27" s="1" customFormat="1">
      <c r="A26" s="66"/>
      <c r="B26" s="67"/>
      <c r="C26" s="66"/>
      <c r="D26" s="68"/>
      <c r="E26" s="56"/>
      <c r="F26" s="58"/>
      <c r="G26" s="56"/>
      <c r="H26" s="58"/>
      <c r="I26" s="56"/>
      <c r="J26" s="58"/>
      <c r="K26" s="56"/>
      <c r="L26" s="57"/>
      <c r="M26" s="57"/>
      <c r="N26" s="57"/>
      <c r="O26" s="57"/>
      <c r="P26" s="57"/>
      <c r="Q26" s="57"/>
      <c r="R26" s="58"/>
      <c r="S26" s="85"/>
      <c r="T26" s="86"/>
      <c r="U26" s="86"/>
      <c r="V26" s="86"/>
      <c r="W26" s="86"/>
      <c r="X26" s="86"/>
      <c r="Y26" s="86"/>
      <c r="Z26" s="87"/>
    </row>
    <row r="27" spans="1:27" s="2" customFormat="1">
      <c r="A27" s="63"/>
      <c r="B27" s="64"/>
      <c r="C27" s="63"/>
      <c r="D27" s="65"/>
      <c r="E27" s="53"/>
      <c r="F27" s="55"/>
      <c r="G27" s="53"/>
      <c r="H27" s="55"/>
      <c r="I27" s="53"/>
      <c r="J27" s="55"/>
      <c r="K27" s="53"/>
      <c r="L27" s="54"/>
      <c r="M27" s="54"/>
      <c r="N27" s="54"/>
      <c r="O27" s="54"/>
      <c r="P27" s="54"/>
      <c r="Q27" s="54"/>
      <c r="R27" s="55"/>
      <c r="S27" s="88"/>
      <c r="T27" s="89"/>
      <c r="U27" s="89"/>
      <c r="V27" s="89"/>
      <c r="W27" s="89"/>
      <c r="X27" s="89"/>
      <c r="Y27" s="89"/>
      <c r="Z27" s="90"/>
      <c r="AA27" s="1"/>
    </row>
    <row r="28" spans="1:27" s="1" customFormat="1" ht="18.75">
      <c r="A28" s="34">
        <f>S22+1</f>
        <v>45584</v>
      </c>
      <c r="B28" s="12"/>
      <c r="C28" s="34">
        <f>A28+1</f>
        <v>45585</v>
      </c>
      <c r="D28" s="29"/>
      <c r="E28" s="35">
        <f>C28+1</f>
        <v>45586</v>
      </c>
      <c r="F28" s="11"/>
      <c r="G28" s="35">
        <f>E28+1</f>
        <v>45587</v>
      </c>
      <c r="H28" s="11"/>
      <c r="I28" s="35">
        <f>G28+1</f>
        <v>45588</v>
      </c>
      <c r="J28" s="11"/>
      <c r="K28" s="59">
        <f>I28+1</f>
        <v>45589</v>
      </c>
      <c r="L28" s="60"/>
      <c r="M28" s="61"/>
      <c r="N28" s="61"/>
      <c r="O28" s="61"/>
      <c r="P28" s="61"/>
      <c r="Q28" s="61"/>
      <c r="R28" s="62"/>
      <c r="S28" s="91">
        <f>K28+1</f>
        <v>45590</v>
      </c>
      <c r="T28" s="92"/>
      <c r="U28" s="93"/>
      <c r="V28" s="93"/>
      <c r="W28" s="93"/>
      <c r="X28" s="93"/>
      <c r="Y28" s="93"/>
      <c r="Z28" s="94"/>
    </row>
    <row r="29" spans="1:27" s="1" customFormat="1" ht="60" customHeight="1">
      <c r="A29" s="66"/>
      <c r="B29" s="67"/>
      <c r="C29" s="66"/>
      <c r="D29" s="68"/>
      <c r="E29" s="119" t="s">
        <v>102</v>
      </c>
      <c r="F29" s="120"/>
      <c r="G29" s="56"/>
      <c r="H29" s="58"/>
      <c r="I29" s="56"/>
      <c r="J29" s="58"/>
      <c r="K29" s="56"/>
      <c r="L29" s="57"/>
      <c r="M29" s="57"/>
      <c r="N29" s="57"/>
      <c r="O29" s="57"/>
      <c r="P29" s="57"/>
      <c r="Q29" s="57"/>
      <c r="R29" s="58"/>
      <c r="S29" s="85"/>
      <c r="T29" s="86"/>
      <c r="U29" s="86"/>
      <c r="V29" s="86"/>
      <c r="W29" s="86"/>
      <c r="X29" s="86"/>
      <c r="Y29" s="86"/>
      <c r="Z29" s="87"/>
    </row>
    <row r="30" spans="1:27" s="1" customFormat="1" ht="39" customHeight="1">
      <c r="A30" s="66"/>
      <c r="B30" s="67"/>
      <c r="C30" s="66"/>
      <c r="D30" s="68"/>
      <c r="E30" s="119" t="s">
        <v>103</v>
      </c>
      <c r="F30" s="120"/>
      <c r="G30" s="56"/>
      <c r="H30" s="58"/>
      <c r="I30" s="56"/>
      <c r="J30" s="58"/>
      <c r="K30" s="56"/>
      <c r="L30" s="57"/>
      <c r="M30" s="57"/>
      <c r="N30" s="57"/>
      <c r="O30" s="57"/>
      <c r="P30" s="57"/>
      <c r="Q30" s="57"/>
      <c r="R30" s="58"/>
      <c r="S30" s="85"/>
      <c r="T30" s="86"/>
      <c r="U30" s="86"/>
      <c r="V30" s="86"/>
      <c r="W30" s="86"/>
      <c r="X30" s="86"/>
      <c r="Y30" s="86"/>
      <c r="Z30" s="87"/>
    </row>
    <row r="31" spans="1:27" s="1" customFormat="1" ht="40.5" customHeight="1">
      <c r="A31" s="66"/>
      <c r="B31" s="67"/>
      <c r="C31" s="66"/>
      <c r="D31" s="68"/>
      <c r="E31" s="119" t="s">
        <v>104</v>
      </c>
      <c r="F31" s="120"/>
      <c r="G31" s="56"/>
      <c r="H31" s="58"/>
      <c r="I31" s="56"/>
      <c r="J31" s="58"/>
      <c r="K31" s="56"/>
      <c r="L31" s="57"/>
      <c r="M31" s="57"/>
      <c r="N31" s="57"/>
      <c r="O31" s="57"/>
      <c r="P31" s="57"/>
      <c r="Q31" s="57"/>
      <c r="R31" s="58"/>
      <c r="S31" s="85"/>
      <c r="T31" s="86"/>
      <c r="U31" s="86"/>
      <c r="V31" s="86"/>
      <c r="W31" s="86"/>
      <c r="X31" s="86"/>
      <c r="Y31" s="86"/>
      <c r="Z31" s="87"/>
    </row>
    <row r="32" spans="1:27" s="1" customFormat="1">
      <c r="A32" s="66"/>
      <c r="B32" s="67"/>
      <c r="C32" s="66"/>
      <c r="D32" s="68"/>
      <c r="G32" s="56"/>
      <c r="H32" s="58"/>
      <c r="I32" s="56"/>
      <c r="J32" s="58"/>
      <c r="K32" s="56"/>
      <c r="L32" s="57"/>
      <c r="M32" s="57"/>
      <c r="N32" s="57"/>
      <c r="O32" s="57"/>
      <c r="P32" s="57"/>
      <c r="Q32" s="57"/>
      <c r="R32" s="58"/>
      <c r="S32" s="85"/>
      <c r="T32" s="86"/>
      <c r="U32" s="86"/>
      <c r="V32" s="86"/>
      <c r="W32" s="86"/>
      <c r="X32" s="86"/>
      <c r="Y32" s="86"/>
      <c r="Z32" s="87"/>
    </row>
    <row r="33" spans="1:27" s="2" customFormat="1" ht="17.25" hidden="1" customHeight="1">
      <c r="A33" s="63"/>
      <c r="B33" s="64"/>
      <c r="C33" s="63"/>
      <c r="D33" s="65"/>
      <c r="E33" s="176"/>
      <c r="F33" s="177"/>
      <c r="G33" s="53"/>
      <c r="H33" s="55"/>
      <c r="I33" s="53"/>
      <c r="J33" s="55"/>
      <c r="K33" s="53"/>
      <c r="L33" s="54"/>
      <c r="M33" s="54"/>
      <c r="N33" s="54"/>
      <c r="O33" s="54"/>
      <c r="P33" s="54"/>
      <c r="Q33" s="54"/>
      <c r="R33" s="55"/>
      <c r="S33" s="88"/>
      <c r="T33" s="89"/>
      <c r="U33" s="89"/>
      <c r="V33" s="89"/>
      <c r="W33" s="89"/>
      <c r="X33" s="89"/>
      <c r="Y33" s="89"/>
      <c r="Z33" s="90"/>
      <c r="AA33" s="1"/>
    </row>
    <row r="34" spans="1:27" s="1" customFormat="1" ht="18.75">
      <c r="A34" s="34">
        <f>S28+1</f>
        <v>45591</v>
      </c>
      <c r="B34" s="12"/>
      <c r="C34" s="34">
        <f>A34+1</f>
        <v>45592</v>
      </c>
      <c r="D34" s="29"/>
      <c r="E34" s="35">
        <f>C34+1</f>
        <v>45593</v>
      </c>
      <c r="F34" s="11"/>
      <c r="G34" s="35">
        <f>E34+1</f>
        <v>45594</v>
      </c>
      <c r="H34" s="11"/>
      <c r="I34" s="35">
        <f>G34+1</f>
        <v>45595</v>
      </c>
      <c r="J34" s="11"/>
      <c r="K34" s="59">
        <f>I34+1</f>
        <v>45596</v>
      </c>
      <c r="L34" s="60"/>
      <c r="M34" s="61"/>
      <c r="N34" s="61"/>
      <c r="O34" s="61"/>
      <c r="P34" s="61"/>
      <c r="Q34" s="61"/>
      <c r="R34" s="62"/>
      <c r="S34" s="91">
        <f>K34+1</f>
        <v>45597</v>
      </c>
      <c r="T34" s="92"/>
      <c r="U34" s="93"/>
      <c r="V34" s="93"/>
      <c r="W34" s="93"/>
      <c r="X34" s="93"/>
      <c r="Y34" s="93"/>
      <c r="Z34" s="94"/>
    </row>
    <row r="35" spans="1:27" s="1" customFormat="1" ht="74.25" customHeight="1">
      <c r="A35" s="66"/>
      <c r="B35" s="67"/>
      <c r="C35" s="66"/>
      <c r="D35" s="68"/>
      <c r="E35" s="119" t="s">
        <v>105</v>
      </c>
      <c r="F35" s="121"/>
      <c r="G35" s="56"/>
      <c r="H35" s="58"/>
      <c r="I35" s="56"/>
      <c r="J35" s="58"/>
      <c r="K35" s="119" t="s">
        <v>106</v>
      </c>
      <c r="L35" s="155"/>
      <c r="M35" s="155"/>
      <c r="N35" s="155"/>
      <c r="O35" s="155"/>
      <c r="P35" s="155"/>
      <c r="Q35" s="155"/>
      <c r="R35" s="121"/>
      <c r="S35" s="151" t="s">
        <v>107</v>
      </c>
      <c r="T35" s="152"/>
      <c r="U35" s="152"/>
      <c r="V35" s="152"/>
      <c r="W35" s="152"/>
      <c r="X35" s="152"/>
      <c r="Y35" s="152"/>
      <c r="Z35" s="153"/>
    </row>
    <row r="36" spans="1:27" s="1" customFormat="1">
      <c r="A36" s="66"/>
      <c r="B36" s="67"/>
      <c r="C36" s="66"/>
      <c r="D36" s="68"/>
      <c r="E36" s="56"/>
      <c r="F36" s="58"/>
      <c r="G36" s="56"/>
      <c r="H36" s="58"/>
      <c r="I36" s="56"/>
      <c r="J36" s="58"/>
      <c r="K36" s="56"/>
      <c r="L36" s="57"/>
      <c r="M36" s="57"/>
      <c r="N36" s="57"/>
      <c r="O36" s="57"/>
      <c r="P36" s="57"/>
      <c r="Q36" s="57"/>
      <c r="R36" s="58"/>
      <c r="S36" s="85"/>
      <c r="T36" s="86"/>
      <c r="U36" s="86"/>
      <c r="V36" s="86"/>
      <c r="W36" s="86"/>
      <c r="X36" s="86"/>
      <c r="Y36" s="86"/>
      <c r="Z36" s="87"/>
    </row>
    <row r="37" spans="1:27" s="1" customFormat="1" hidden="1">
      <c r="A37" s="66"/>
      <c r="B37" s="67"/>
      <c r="C37" s="66"/>
      <c r="D37" s="68"/>
      <c r="E37" s="56"/>
      <c r="F37" s="58"/>
      <c r="G37" s="56"/>
      <c r="H37" s="58"/>
      <c r="I37" s="56"/>
      <c r="J37" s="58"/>
      <c r="K37" s="56"/>
      <c r="L37" s="57"/>
      <c r="M37" s="57"/>
      <c r="N37" s="57"/>
      <c r="O37" s="57"/>
      <c r="P37" s="57"/>
      <c r="Q37" s="57"/>
      <c r="R37" s="58"/>
      <c r="S37" s="85"/>
      <c r="T37" s="86"/>
      <c r="U37" s="86"/>
      <c r="V37" s="86"/>
      <c r="W37" s="86"/>
      <c r="X37" s="86"/>
      <c r="Y37" s="86"/>
      <c r="Z37" s="87"/>
    </row>
    <row r="38" spans="1:27" s="1" customFormat="1">
      <c r="A38" s="66"/>
      <c r="B38" s="67"/>
      <c r="C38" s="66"/>
      <c r="D38" s="68"/>
      <c r="E38" s="56"/>
      <c r="F38" s="58"/>
      <c r="G38" s="56"/>
      <c r="H38" s="58"/>
      <c r="I38" s="56"/>
      <c r="J38" s="58"/>
      <c r="K38" s="56"/>
      <c r="L38" s="57"/>
      <c r="M38" s="57"/>
      <c r="N38" s="57"/>
      <c r="O38" s="57"/>
      <c r="P38" s="57"/>
      <c r="Q38" s="57"/>
      <c r="R38" s="58"/>
      <c r="S38" s="85"/>
      <c r="T38" s="86"/>
      <c r="U38" s="86"/>
      <c r="V38" s="86"/>
      <c r="W38" s="86"/>
      <c r="X38" s="86"/>
      <c r="Y38" s="86"/>
      <c r="Z38" s="87"/>
    </row>
    <row r="39" spans="1:27" s="2" customFormat="1" hidden="1">
      <c r="A39" s="63"/>
      <c r="B39" s="64"/>
      <c r="C39" s="63"/>
      <c r="D39" s="65"/>
      <c r="E39" s="53"/>
      <c r="F39" s="55"/>
      <c r="G39" s="53"/>
      <c r="H39" s="55"/>
      <c r="I39" s="53"/>
      <c r="J39" s="55"/>
      <c r="K39" s="53"/>
      <c r="L39" s="54"/>
      <c r="M39" s="54"/>
      <c r="N39" s="54"/>
      <c r="O39" s="54"/>
      <c r="P39" s="54"/>
      <c r="Q39" s="54"/>
      <c r="R39" s="55"/>
      <c r="S39" s="88"/>
      <c r="T39" s="89"/>
      <c r="U39" s="89"/>
      <c r="V39" s="89"/>
      <c r="W39" s="89"/>
      <c r="X39" s="89"/>
      <c r="Y39" s="89"/>
      <c r="Z39" s="90"/>
      <c r="AA39" s="1"/>
    </row>
    <row r="40" spans="1:27" ht="18.75">
      <c r="A40" s="34">
        <f>S34+1</f>
        <v>45598</v>
      </c>
      <c r="B40" s="12"/>
      <c r="C40" s="34">
        <f>A40+1</f>
        <v>45599</v>
      </c>
      <c r="D40" s="29"/>
      <c r="E40" s="13" t="s">
        <v>22</v>
      </c>
      <c r="F40" s="14"/>
      <c r="G40" s="14"/>
      <c r="H40" s="14"/>
      <c r="I40" s="14"/>
      <c r="J40" s="14"/>
      <c r="K40" s="14"/>
      <c r="L40" s="14"/>
      <c r="M40" s="14"/>
      <c r="N40" s="14"/>
      <c r="O40" s="14"/>
      <c r="P40" s="14"/>
      <c r="Q40" s="14"/>
      <c r="R40" s="14"/>
      <c r="S40" s="14"/>
      <c r="T40" s="14"/>
      <c r="U40" s="14"/>
      <c r="V40" s="14"/>
      <c r="W40" s="14"/>
      <c r="X40" s="14"/>
      <c r="Y40" s="14"/>
      <c r="Z40" s="9"/>
    </row>
    <row r="41" spans="1:27">
      <c r="A41" s="66"/>
      <c r="B41" s="67"/>
      <c r="C41" s="66"/>
      <c r="D41" s="68"/>
      <c r="E41" s="15"/>
      <c r="F41" s="6"/>
      <c r="G41" s="6"/>
      <c r="H41" s="6"/>
      <c r="I41" s="6"/>
      <c r="J41" s="6"/>
      <c r="K41" s="6"/>
      <c r="L41" s="6"/>
      <c r="M41" s="6"/>
      <c r="N41" s="6"/>
      <c r="O41" s="6"/>
      <c r="P41" s="6"/>
      <c r="Q41" s="6"/>
      <c r="R41" s="6"/>
      <c r="S41" s="6"/>
      <c r="T41" s="6"/>
      <c r="U41" s="6"/>
      <c r="V41" s="6"/>
      <c r="W41" s="6"/>
      <c r="X41" s="6"/>
      <c r="Y41" s="6"/>
      <c r="Z41" s="8"/>
    </row>
    <row r="42" spans="1:27">
      <c r="A42" s="66"/>
      <c r="B42" s="67"/>
      <c r="C42" s="66"/>
      <c r="D42" s="68"/>
      <c r="E42" s="15"/>
      <c r="F42" s="6"/>
      <c r="G42" s="6"/>
      <c r="H42" s="6"/>
      <c r="I42" s="6"/>
      <c r="J42" s="6"/>
      <c r="K42" s="6"/>
      <c r="L42" s="6"/>
      <c r="M42" s="6"/>
      <c r="N42" s="6"/>
      <c r="O42" s="6"/>
      <c r="P42" s="6"/>
      <c r="Q42" s="6"/>
      <c r="R42" s="6"/>
      <c r="S42" s="6"/>
      <c r="T42" s="6"/>
      <c r="U42" s="6"/>
      <c r="V42" s="6"/>
      <c r="W42" s="6"/>
      <c r="X42" s="6"/>
      <c r="Y42" s="6"/>
      <c r="Z42" s="7"/>
    </row>
    <row r="43" spans="1:27">
      <c r="A43" s="66"/>
      <c r="B43" s="67"/>
      <c r="C43" s="66"/>
      <c r="D43" s="68"/>
      <c r="E43" s="15"/>
      <c r="F43" s="6"/>
      <c r="G43" s="6"/>
      <c r="H43" s="6"/>
      <c r="I43" s="6"/>
      <c r="J43" s="6"/>
      <c r="K43" s="6"/>
      <c r="L43" s="6"/>
      <c r="M43" s="6"/>
      <c r="N43" s="6"/>
      <c r="O43" s="6"/>
      <c r="P43" s="6"/>
      <c r="Q43" s="6"/>
      <c r="R43" s="6"/>
      <c r="S43" s="6"/>
      <c r="T43" s="6"/>
      <c r="U43" s="6"/>
      <c r="V43" s="6"/>
      <c r="W43" s="6"/>
      <c r="X43" s="6"/>
      <c r="Y43" s="6"/>
      <c r="Z43" s="7"/>
    </row>
    <row r="44" spans="1:27">
      <c r="A44" s="66"/>
      <c r="B44" s="67"/>
      <c r="C44" s="66"/>
      <c r="D44" s="68"/>
      <c r="E44" s="15"/>
      <c r="F44" s="6"/>
      <c r="G44" s="6"/>
      <c r="H44" s="6"/>
      <c r="I44" s="6"/>
      <c r="J44" s="6"/>
      <c r="K44" s="79" t="s">
        <v>23</v>
      </c>
      <c r="L44" s="79"/>
      <c r="M44" s="79"/>
      <c r="N44" s="79"/>
      <c r="O44" s="79"/>
      <c r="P44" s="79"/>
      <c r="Q44" s="79"/>
      <c r="R44" s="79"/>
      <c r="S44" s="79"/>
      <c r="T44" s="79"/>
      <c r="U44" s="79"/>
      <c r="V44" s="79"/>
      <c r="W44" s="79"/>
      <c r="X44" s="79"/>
      <c r="Y44" s="79"/>
      <c r="Z44" s="80"/>
    </row>
    <row r="45" spans="1:27" s="1" customFormat="1">
      <c r="A45" s="63"/>
      <c r="B45" s="64"/>
      <c r="C45" s="63"/>
      <c r="D45" s="65"/>
      <c r="E45" s="16"/>
      <c r="F45" s="17"/>
      <c r="G45" s="17"/>
      <c r="H45" s="17"/>
      <c r="I45" s="17"/>
      <c r="J45" s="17"/>
      <c r="K45" s="77" t="s">
        <v>24</v>
      </c>
      <c r="L45" s="77"/>
      <c r="M45" s="77"/>
      <c r="N45" s="77"/>
      <c r="O45" s="77"/>
      <c r="P45" s="77"/>
      <c r="Q45" s="77"/>
      <c r="R45" s="77"/>
      <c r="S45" s="77"/>
      <c r="T45" s="77"/>
      <c r="U45" s="77"/>
      <c r="V45" s="77"/>
      <c r="W45" s="77"/>
      <c r="X45" s="77"/>
      <c r="Y45" s="77"/>
      <c r="Z45" s="78"/>
    </row>
  </sheetData>
  <mergeCells count="216">
    <mergeCell ref="A44:B44"/>
    <mergeCell ref="C44:D44"/>
    <mergeCell ref="K44:Z44"/>
    <mergeCell ref="A45:B45"/>
    <mergeCell ref="C45:D45"/>
    <mergeCell ref="K45:Z45"/>
    <mergeCell ref="S39:Z39"/>
    <mergeCell ref="A41:B41"/>
    <mergeCell ref="C41:D41"/>
    <mergeCell ref="A42:B42"/>
    <mergeCell ref="C42:D42"/>
    <mergeCell ref="A43:B43"/>
    <mergeCell ref="C43:D43"/>
    <mergeCell ref="A39:B39"/>
    <mergeCell ref="C39:D39"/>
    <mergeCell ref="E39:F39"/>
    <mergeCell ref="G39:H39"/>
    <mergeCell ref="I39:J39"/>
    <mergeCell ref="K39:R39"/>
    <mergeCell ref="A36:B36"/>
    <mergeCell ref="C36:D36"/>
    <mergeCell ref="E36:F36"/>
    <mergeCell ref="G36:H36"/>
    <mergeCell ref="I36:J36"/>
    <mergeCell ref="K36:R36"/>
    <mergeCell ref="S36:Z36"/>
    <mergeCell ref="S37:Z37"/>
    <mergeCell ref="A38:B38"/>
    <mergeCell ref="C38:D38"/>
    <mergeCell ref="E38:F38"/>
    <mergeCell ref="G38:H38"/>
    <mergeCell ref="I38:J38"/>
    <mergeCell ref="K38:R38"/>
    <mergeCell ref="S38:Z38"/>
    <mergeCell ref="A37:B37"/>
    <mergeCell ref="C37:D37"/>
    <mergeCell ref="E37:F37"/>
    <mergeCell ref="G37:H37"/>
    <mergeCell ref="I37:J37"/>
    <mergeCell ref="K37:R37"/>
    <mergeCell ref="S33:Z33"/>
    <mergeCell ref="K34:L34"/>
    <mergeCell ref="M34:R34"/>
    <mergeCell ref="S34:T34"/>
    <mergeCell ref="U34:Z34"/>
    <mergeCell ref="A35:B35"/>
    <mergeCell ref="C35:D35"/>
    <mergeCell ref="E35:F35"/>
    <mergeCell ref="G35:H35"/>
    <mergeCell ref="I35:J35"/>
    <mergeCell ref="A33:B33"/>
    <mergeCell ref="C33:D33"/>
    <mergeCell ref="E33:F33"/>
    <mergeCell ref="G33:H33"/>
    <mergeCell ref="I33:J33"/>
    <mergeCell ref="K33:R33"/>
    <mergeCell ref="K35:R35"/>
    <mergeCell ref="S35:Z35"/>
    <mergeCell ref="A30:B30"/>
    <mergeCell ref="C30:D30"/>
    <mergeCell ref="G30:H30"/>
    <mergeCell ref="I30:J30"/>
    <mergeCell ref="K30:R30"/>
    <mergeCell ref="S30:Z30"/>
    <mergeCell ref="S31:Z31"/>
    <mergeCell ref="A32:B32"/>
    <mergeCell ref="C32:D32"/>
    <mergeCell ref="E30:F30"/>
    <mergeCell ref="G32:H32"/>
    <mergeCell ref="I32:J32"/>
    <mergeCell ref="K32:R32"/>
    <mergeCell ref="S32:Z32"/>
    <mergeCell ref="A31:B31"/>
    <mergeCell ref="C31:D31"/>
    <mergeCell ref="E31:F31"/>
    <mergeCell ref="G31:H31"/>
    <mergeCell ref="I31:J31"/>
    <mergeCell ref="K31:R31"/>
    <mergeCell ref="S27:Z27"/>
    <mergeCell ref="K28:L28"/>
    <mergeCell ref="M28:R28"/>
    <mergeCell ref="S28:T28"/>
    <mergeCell ref="U28:Z28"/>
    <mergeCell ref="A29:B29"/>
    <mergeCell ref="C29:D29"/>
    <mergeCell ref="E29:F29"/>
    <mergeCell ref="G29:H29"/>
    <mergeCell ref="I29:J29"/>
    <mergeCell ref="A27:B27"/>
    <mergeCell ref="C27:D27"/>
    <mergeCell ref="E27:F27"/>
    <mergeCell ref="G27:H27"/>
    <mergeCell ref="I27:J27"/>
    <mergeCell ref="K27:R27"/>
    <mergeCell ref="K29:R29"/>
    <mergeCell ref="S29:Z29"/>
    <mergeCell ref="A24:B24"/>
    <mergeCell ref="C24:D24"/>
    <mergeCell ref="E24:F24"/>
    <mergeCell ref="G24:H24"/>
    <mergeCell ref="I24:J24"/>
    <mergeCell ref="K24:R24"/>
    <mergeCell ref="S24:Z24"/>
    <mergeCell ref="S25:Z25"/>
    <mergeCell ref="A26:B26"/>
    <mergeCell ref="C26:D26"/>
    <mergeCell ref="E26:F26"/>
    <mergeCell ref="G26:H26"/>
    <mergeCell ref="I26:J26"/>
    <mergeCell ref="K26:R26"/>
    <mergeCell ref="S26:Z26"/>
    <mergeCell ref="A25:B25"/>
    <mergeCell ref="C25:D25"/>
    <mergeCell ref="E25:F25"/>
    <mergeCell ref="G25:H25"/>
    <mergeCell ref="I25:J25"/>
    <mergeCell ref="K25:R25"/>
    <mergeCell ref="S21:Z21"/>
    <mergeCell ref="K22:L22"/>
    <mergeCell ref="M22:R22"/>
    <mergeCell ref="S22:T22"/>
    <mergeCell ref="U22:Z22"/>
    <mergeCell ref="A23:B23"/>
    <mergeCell ref="C23:D23"/>
    <mergeCell ref="E23:F23"/>
    <mergeCell ref="G23:H23"/>
    <mergeCell ref="I23:J23"/>
    <mergeCell ref="A21:B21"/>
    <mergeCell ref="C21:D21"/>
    <mergeCell ref="E21:F21"/>
    <mergeCell ref="G21:H21"/>
    <mergeCell ref="I21:J21"/>
    <mergeCell ref="K21:R21"/>
    <mergeCell ref="K23:R23"/>
    <mergeCell ref="S23:Z23"/>
    <mergeCell ref="A18:B18"/>
    <mergeCell ref="C18:D18"/>
    <mergeCell ref="E18:F18"/>
    <mergeCell ref="G18:H18"/>
    <mergeCell ref="I18:J18"/>
    <mergeCell ref="K18:R18"/>
    <mergeCell ref="S18:Z18"/>
    <mergeCell ref="S19:Z19"/>
    <mergeCell ref="A20:B20"/>
    <mergeCell ref="C20:D20"/>
    <mergeCell ref="E20:F20"/>
    <mergeCell ref="G20:H20"/>
    <mergeCell ref="I20:J20"/>
    <mergeCell ref="K20:R20"/>
    <mergeCell ref="S20:Z20"/>
    <mergeCell ref="A19:B19"/>
    <mergeCell ref="C19:D19"/>
    <mergeCell ref="E19:F19"/>
    <mergeCell ref="G19:H19"/>
    <mergeCell ref="I19:J19"/>
    <mergeCell ref="K19:R19"/>
    <mergeCell ref="S15:Z15"/>
    <mergeCell ref="K16:L16"/>
    <mergeCell ref="M16:R16"/>
    <mergeCell ref="S16:T16"/>
    <mergeCell ref="U16:Z16"/>
    <mergeCell ref="A17:B17"/>
    <mergeCell ref="C17:D17"/>
    <mergeCell ref="E17:F17"/>
    <mergeCell ref="G17:H17"/>
    <mergeCell ref="I17:J17"/>
    <mergeCell ref="A15:B15"/>
    <mergeCell ref="C15:D15"/>
    <mergeCell ref="E15:F15"/>
    <mergeCell ref="G15:H15"/>
    <mergeCell ref="I15:J15"/>
    <mergeCell ref="K15:R15"/>
    <mergeCell ref="K17:R17"/>
    <mergeCell ref="S17:Z17"/>
    <mergeCell ref="S13:Z13"/>
    <mergeCell ref="A14:B14"/>
    <mergeCell ref="C14:D14"/>
    <mergeCell ref="E14:F14"/>
    <mergeCell ref="G14:H14"/>
    <mergeCell ref="I14:J14"/>
    <mergeCell ref="K14:R14"/>
    <mergeCell ref="S14:Z14"/>
    <mergeCell ref="A13:B13"/>
    <mergeCell ref="C13:D13"/>
    <mergeCell ref="E13:F13"/>
    <mergeCell ref="G13:H13"/>
    <mergeCell ref="I13:J13"/>
    <mergeCell ref="K13:R13"/>
    <mergeCell ref="S11:Z11"/>
    <mergeCell ref="A12:B12"/>
    <mergeCell ref="C12:D12"/>
    <mergeCell ref="E12:F12"/>
    <mergeCell ref="G12:H12"/>
    <mergeCell ref="I12:J12"/>
    <mergeCell ref="K12:R12"/>
    <mergeCell ref="S12:Z12"/>
    <mergeCell ref="K10:L10"/>
    <mergeCell ref="M10:R10"/>
    <mergeCell ref="S10:T10"/>
    <mergeCell ref="U10:Z10"/>
    <mergeCell ref="A11:B11"/>
    <mergeCell ref="C11:D11"/>
    <mergeCell ref="E11:F11"/>
    <mergeCell ref="G11:H11"/>
    <mergeCell ref="I11:J11"/>
    <mergeCell ref="K11:R11"/>
    <mergeCell ref="A1:H7"/>
    <mergeCell ref="K1:Q1"/>
    <mergeCell ref="S1:Y1"/>
    <mergeCell ref="A9:B9"/>
    <mergeCell ref="C9:D9"/>
    <mergeCell ref="E9:F9"/>
    <mergeCell ref="G9:H9"/>
    <mergeCell ref="I9:J9"/>
    <mergeCell ref="K9:R9"/>
    <mergeCell ref="S9:Z9"/>
  </mergeCells>
  <conditionalFormatting sqref="A10 C10 E10 G10 K10 S10 A16 C16 E16 G16 K16 S16 A22 C22 E22 G22 K22 S22 A28 C28 E28 G28 K28 S28 A34 C34 E34 G34 K34 S34 A40 C40">
    <cfRule type="expression" dxfId="11" priority="3">
      <formula>MONTH(A10)&lt;&gt;MONTH($A$1)</formula>
    </cfRule>
    <cfRule type="expression" dxfId="10" priority="4">
      <formula>OR(WEEKDAY(A10,1)=1,WEEKDAY(A10,1)=7)</formula>
    </cfRule>
  </conditionalFormatting>
  <conditionalFormatting sqref="I10 I16 I22 I28 I34">
    <cfRule type="expression" dxfId="9" priority="1">
      <formula>MONTH(I10)&lt;&gt;MONTH($A$1)</formula>
    </cfRule>
    <cfRule type="expression" dxfId="8" priority="2">
      <formula>OR(WEEKDAY(I10,1)=1,WEEKDAY(I10,1)=7)</formula>
    </cfRule>
  </conditionalFormatting>
  <hyperlinks>
    <hyperlink ref="K45" r:id="rId1" xr:uid="{00000000-0004-0000-0900-000000000000}"/>
    <hyperlink ref="K44:Z44" r:id="rId2" display="Calendar Templates by Vertex42" xr:uid="{00000000-0004-0000-0900-000001000000}"/>
    <hyperlink ref="K45:Z45" r:id="rId3" display="https://www.vertex42.com/calendars/" xr:uid="{00000000-0004-0000-0900-000002000000}"/>
  </hyperlinks>
  <printOptions horizontalCentered="1"/>
  <pageMargins left="0.5" right="0.5" top="0.25" bottom="0.25" header="0.25" footer="0.25"/>
  <pageSetup paperSize="9" scale="96" orientation="landscape" r:id="rId4"/>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AC45"/>
  <sheetViews>
    <sheetView showGridLines="0" topLeftCell="A20" workbookViewId="0">
      <selection activeCell="E39" sqref="E39:F39"/>
    </sheetView>
  </sheetViews>
  <sheetFormatPr defaultRowHeight="12.75"/>
  <cols>
    <col min="1" max="1" width="4.85546875" customWidth="1"/>
    <col min="2" max="2" width="27.28515625" customWidth="1"/>
    <col min="3" max="3" width="4.85546875" customWidth="1"/>
    <col min="4" max="4" width="13.7109375" customWidth="1"/>
    <col min="5" max="5" width="4.85546875" customWidth="1"/>
    <col min="6" max="6" width="26" customWidth="1"/>
    <col min="7" max="7" width="4.85546875" customWidth="1"/>
    <col min="8" max="8" width="24" customWidth="1"/>
    <col min="9" max="9" width="4.85546875" customWidth="1"/>
    <col min="10" max="10" width="19" customWidth="1"/>
    <col min="11" max="17" width="2.42578125" customWidth="1"/>
    <col min="18" max="18" width="14.85546875" customWidth="1"/>
    <col min="19" max="25" width="2.42578125" customWidth="1"/>
    <col min="26" max="26" width="13.85546875" customWidth="1"/>
  </cols>
  <sheetData>
    <row r="1" spans="1:29" s="3" customFormat="1" ht="15" customHeight="1">
      <c r="A1" s="71">
        <f>DATE('1'!AD18,'1'!AD20+10,1)</f>
        <v>45597</v>
      </c>
      <c r="B1" s="71"/>
      <c r="C1" s="71"/>
      <c r="D1" s="71"/>
      <c r="E1" s="71"/>
      <c r="F1" s="71"/>
      <c r="G1" s="71"/>
      <c r="H1" s="71"/>
      <c r="I1" s="30"/>
      <c r="J1" s="30"/>
      <c r="K1" s="74">
        <f>DATE(YEAR(A1),MONTH(A1)-1,1)</f>
        <v>45566</v>
      </c>
      <c r="L1" s="74"/>
      <c r="M1" s="74"/>
      <c r="N1" s="74"/>
      <c r="O1" s="74"/>
      <c r="P1" s="74"/>
      <c r="Q1" s="74"/>
      <c r="S1" s="74">
        <f>DATE(YEAR(A1),MONTH(A1)+1,1)</f>
        <v>45627</v>
      </c>
      <c r="T1" s="74"/>
      <c r="U1" s="74"/>
      <c r="V1" s="74"/>
      <c r="W1" s="74"/>
      <c r="X1" s="74"/>
      <c r="Y1" s="74"/>
    </row>
    <row r="2" spans="1:29" s="3" customFormat="1" ht="11.25" customHeight="1">
      <c r="A2" s="71"/>
      <c r="B2" s="71"/>
      <c r="C2" s="71"/>
      <c r="D2" s="71"/>
      <c r="E2" s="71"/>
      <c r="F2" s="71"/>
      <c r="G2" s="71"/>
      <c r="H2" s="71"/>
      <c r="I2" s="30"/>
      <c r="J2" s="30"/>
      <c r="K2" s="28" t="str">
        <f>INDEX({"D";"S";"T";"Q";"Q";"S";"S"},1+MOD(Dia_de_início+1-2,7))</f>
        <v>S</v>
      </c>
      <c r="L2" s="28" t="str">
        <f>INDEX({"D";"S";"T";"Q";"Q";"S";"S"},1+MOD(Dia_de_início+2-2,7))</f>
        <v>D</v>
      </c>
      <c r="M2" s="28" t="str">
        <f>INDEX({"D";"S";"T";"Q";"Q";"S";"S"},1+MOD(Dia_de_início+3-2,7))</f>
        <v>S</v>
      </c>
      <c r="N2" s="28" t="str">
        <f>INDEX({"D";"S";"T";"Q";"Q";"S";"S"},1+MOD(Dia_de_início+4-2,7))</f>
        <v>T</v>
      </c>
      <c r="O2" s="28" t="str">
        <f>INDEX({"D";"S";"T";"Q";"Q";"S";"S"},1+MOD(Dia_de_início+5-2,7))</f>
        <v>Q</v>
      </c>
      <c r="P2" s="28" t="str">
        <f>INDEX({"D";"S";"T";"Q";"Q";"S";"S"},1+MOD(Dia_de_início+6-2,7))</f>
        <v>Q</v>
      </c>
      <c r="Q2" s="28" t="str">
        <f>INDEX({"D";"S";"T";"Q";"Q";"S";"S"},1+MOD(Dia_de_início+7-2,7))</f>
        <v>S</v>
      </c>
      <c r="S2" s="28" t="str">
        <f>INDEX({"D";"S";"T";"Q";"Q";"S";"S"},1+MOD(Dia_de_início+1-2,7))</f>
        <v>S</v>
      </c>
      <c r="T2" s="28" t="str">
        <f>INDEX({"D";"S";"T";"Q";"Q";"S";"S"},1+MOD(Dia_de_início+2-2,7))</f>
        <v>D</v>
      </c>
      <c r="U2" s="28" t="str">
        <f>INDEX({"D";"S";"T";"Q";"Q";"S";"S"},1+MOD(Dia_de_início+3-2,7))</f>
        <v>S</v>
      </c>
      <c r="V2" s="28" t="str">
        <f>INDEX({"D";"S";"T";"Q";"Q";"S";"S"},1+MOD(Dia_de_início+4-2,7))</f>
        <v>T</v>
      </c>
      <c r="W2" s="28" t="str">
        <f>INDEX({"D";"S";"T";"Q";"Q";"S";"S"},1+MOD(Dia_de_início+5-2,7))</f>
        <v>Q</v>
      </c>
      <c r="X2" s="28" t="str">
        <f>INDEX({"D";"S";"T";"Q";"Q";"S";"S"},1+MOD(Dia_de_início+6-2,7))</f>
        <v>Q</v>
      </c>
      <c r="Y2" s="28" t="str">
        <f>INDEX({"D";"S";"T";"Q";"Q";"S";"S"},1+MOD(Dia_de_início+7-2,7))</f>
        <v>S</v>
      </c>
      <c r="AC2" s="50"/>
    </row>
    <row r="3" spans="1:29" s="4" customFormat="1" ht="9" customHeight="1">
      <c r="A3" s="71"/>
      <c r="B3" s="71"/>
      <c r="C3" s="71"/>
      <c r="D3" s="71"/>
      <c r="E3" s="71"/>
      <c r="F3" s="71"/>
      <c r="G3" s="71"/>
      <c r="H3" s="71"/>
      <c r="I3" s="30"/>
      <c r="J3" s="30"/>
      <c r="K3" s="33" t="str">
        <f t="shared" ref="K3:Q8" si="0">IF(MONTH($K$1)&lt;&gt;MONTH($K$1-(WEEKDAY($K$1,1)-(Dia_de_início-1))-IF((WEEKDAY($K$1,1)-(Dia_de_início-1))&lt;=0,7,0)+(ROW(K3)-ROW($K$3))*7+(COLUMN(K3)-COLUMN($K$3)+1)),"",$K$1-(WEEKDAY($K$1,1)-(Dia_de_início-1))-IF((WEEKDAY($K$1,1)-(Dia_de_início-1))&lt;=0,7,0)+(ROW(K3)-ROW($K$3))*7+(COLUMN(K3)-COLUMN($K$3)+1))</f>
        <v/>
      </c>
      <c r="L3" s="33" t="str">
        <f t="shared" si="0"/>
        <v/>
      </c>
      <c r="M3" s="33" t="str">
        <f t="shared" si="0"/>
        <v/>
      </c>
      <c r="N3" s="33">
        <f t="shared" si="0"/>
        <v>45566</v>
      </c>
      <c r="O3" s="33">
        <f t="shared" si="0"/>
        <v>45567</v>
      </c>
      <c r="P3" s="33">
        <f t="shared" si="0"/>
        <v>45568</v>
      </c>
      <c r="Q3" s="33">
        <f t="shared" si="0"/>
        <v>45569</v>
      </c>
      <c r="R3" s="3"/>
      <c r="S3" s="33" t="str">
        <f t="shared" ref="S3:Y8" si="1">IF(MONTH($S$1)&lt;&gt;MONTH($S$1-(WEEKDAY($S$1,1)-(Dia_de_início-1))-IF((WEEKDAY($S$1,1)-(Dia_de_início-1))&lt;=0,7,0)+(ROW(S3)-ROW($S$3))*7+(COLUMN(S3)-COLUMN($S$3)+1)),"",$S$1-(WEEKDAY($S$1,1)-(Dia_de_início-1))-IF((WEEKDAY($S$1,1)-(Dia_de_início-1))&lt;=0,7,0)+(ROW(S3)-ROW($S$3))*7+(COLUMN(S3)-COLUMN($S$3)+1))</f>
        <v/>
      </c>
      <c r="T3" s="33">
        <f t="shared" si="1"/>
        <v>45627</v>
      </c>
      <c r="U3" s="33">
        <f t="shared" si="1"/>
        <v>45628</v>
      </c>
      <c r="V3" s="33">
        <f t="shared" si="1"/>
        <v>45629</v>
      </c>
      <c r="W3" s="33">
        <f t="shared" si="1"/>
        <v>45630</v>
      </c>
      <c r="X3" s="33">
        <f t="shared" si="1"/>
        <v>45631</v>
      </c>
      <c r="Y3" s="33">
        <f t="shared" si="1"/>
        <v>45632</v>
      </c>
    </row>
    <row r="4" spans="1:29" s="4" customFormat="1" ht="9" customHeight="1">
      <c r="A4" s="71"/>
      <c r="B4" s="71"/>
      <c r="C4" s="71"/>
      <c r="D4" s="71"/>
      <c r="E4" s="71"/>
      <c r="F4" s="71"/>
      <c r="G4" s="71"/>
      <c r="H4" s="71"/>
      <c r="I4" s="30"/>
      <c r="J4" s="30"/>
      <c r="K4" s="33">
        <f t="shared" si="0"/>
        <v>45570</v>
      </c>
      <c r="L4" s="33">
        <f t="shared" si="0"/>
        <v>45571</v>
      </c>
      <c r="M4" s="33">
        <f t="shared" si="0"/>
        <v>45572</v>
      </c>
      <c r="N4" s="33">
        <f t="shared" si="0"/>
        <v>45573</v>
      </c>
      <c r="O4" s="33">
        <f t="shared" si="0"/>
        <v>45574</v>
      </c>
      <c r="P4" s="33">
        <f t="shared" si="0"/>
        <v>45575</v>
      </c>
      <c r="Q4" s="33">
        <f t="shared" si="0"/>
        <v>45576</v>
      </c>
      <c r="R4" s="3"/>
      <c r="S4" s="33">
        <f t="shared" si="1"/>
        <v>45633</v>
      </c>
      <c r="T4" s="33">
        <f t="shared" si="1"/>
        <v>45634</v>
      </c>
      <c r="U4" s="33">
        <f t="shared" si="1"/>
        <v>45635</v>
      </c>
      <c r="V4" s="33">
        <f t="shared" si="1"/>
        <v>45636</v>
      </c>
      <c r="W4" s="33">
        <f t="shared" si="1"/>
        <v>45637</v>
      </c>
      <c r="X4" s="33">
        <f t="shared" si="1"/>
        <v>45638</v>
      </c>
      <c r="Y4" s="33">
        <f t="shared" si="1"/>
        <v>45639</v>
      </c>
    </row>
    <row r="5" spans="1:29" s="4" customFormat="1" ht="9" customHeight="1">
      <c r="A5" s="71"/>
      <c r="B5" s="71"/>
      <c r="C5" s="71"/>
      <c r="D5" s="71"/>
      <c r="E5" s="71"/>
      <c r="F5" s="71"/>
      <c r="G5" s="71"/>
      <c r="H5" s="71"/>
      <c r="I5" s="30"/>
      <c r="J5" s="30"/>
      <c r="K5" s="33">
        <f t="shared" si="0"/>
        <v>45577</v>
      </c>
      <c r="L5" s="33">
        <f t="shared" si="0"/>
        <v>45578</v>
      </c>
      <c r="M5" s="33">
        <f t="shared" si="0"/>
        <v>45579</v>
      </c>
      <c r="N5" s="33">
        <f t="shared" si="0"/>
        <v>45580</v>
      </c>
      <c r="O5" s="33">
        <f t="shared" si="0"/>
        <v>45581</v>
      </c>
      <c r="P5" s="33">
        <f t="shared" si="0"/>
        <v>45582</v>
      </c>
      <c r="Q5" s="33">
        <f t="shared" si="0"/>
        <v>45583</v>
      </c>
      <c r="R5" s="3"/>
      <c r="S5" s="33">
        <f t="shared" si="1"/>
        <v>45640</v>
      </c>
      <c r="T5" s="33">
        <f t="shared" si="1"/>
        <v>45641</v>
      </c>
      <c r="U5" s="33">
        <f t="shared" si="1"/>
        <v>45642</v>
      </c>
      <c r="V5" s="33">
        <f t="shared" si="1"/>
        <v>45643</v>
      </c>
      <c r="W5" s="33">
        <f t="shared" si="1"/>
        <v>45644</v>
      </c>
      <c r="X5" s="33">
        <f t="shared" si="1"/>
        <v>45645</v>
      </c>
      <c r="Y5" s="33">
        <f t="shared" si="1"/>
        <v>45646</v>
      </c>
    </row>
    <row r="6" spans="1:29" s="4" customFormat="1" ht="9" customHeight="1">
      <c r="A6" s="71"/>
      <c r="B6" s="71"/>
      <c r="C6" s="71"/>
      <c r="D6" s="71"/>
      <c r="E6" s="71"/>
      <c r="F6" s="71"/>
      <c r="G6" s="71"/>
      <c r="H6" s="71"/>
      <c r="I6" s="30"/>
      <c r="J6" s="30"/>
      <c r="K6" s="33">
        <f t="shared" si="0"/>
        <v>45584</v>
      </c>
      <c r="L6" s="33">
        <f t="shared" si="0"/>
        <v>45585</v>
      </c>
      <c r="M6" s="33">
        <f t="shared" si="0"/>
        <v>45586</v>
      </c>
      <c r="N6" s="33">
        <f t="shared" si="0"/>
        <v>45587</v>
      </c>
      <c r="O6" s="33">
        <f t="shared" si="0"/>
        <v>45588</v>
      </c>
      <c r="P6" s="33">
        <f t="shared" si="0"/>
        <v>45589</v>
      </c>
      <c r="Q6" s="33">
        <f t="shared" si="0"/>
        <v>45590</v>
      </c>
      <c r="R6" s="3"/>
      <c r="S6" s="33">
        <f t="shared" si="1"/>
        <v>45647</v>
      </c>
      <c r="T6" s="33">
        <f t="shared" si="1"/>
        <v>45648</v>
      </c>
      <c r="U6" s="33">
        <f t="shared" si="1"/>
        <v>45649</v>
      </c>
      <c r="V6" s="33">
        <f t="shared" si="1"/>
        <v>45650</v>
      </c>
      <c r="W6" s="33">
        <f t="shared" si="1"/>
        <v>45651</v>
      </c>
      <c r="X6" s="33">
        <f t="shared" si="1"/>
        <v>45652</v>
      </c>
      <c r="Y6" s="33">
        <f t="shared" si="1"/>
        <v>45653</v>
      </c>
    </row>
    <row r="7" spans="1:29" s="4" customFormat="1" ht="9" customHeight="1">
      <c r="A7" s="71"/>
      <c r="B7" s="71"/>
      <c r="C7" s="71"/>
      <c r="D7" s="71"/>
      <c r="E7" s="71"/>
      <c r="F7" s="71"/>
      <c r="G7" s="71"/>
      <c r="H7" s="71"/>
      <c r="I7" s="30"/>
      <c r="J7" s="30"/>
      <c r="K7" s="33">
        <f t="shared" si="0"/>
        <v>45591</v>
      </c>
      <c r="L7" s="33">
        <f t="shared" si="0"/>
        <v>45592</v>
      </c>
      <c r="M7" s="33">
        <f t="shared" si="0"/>
        <v>45593</v>
      </c>
      <c r="N7" s="33">
        <f t="shared" si="0"/>
        <v>45594</v>
      </c>
      <c r="O7" s="33">
        <f t="shared" si="0"/>
        <v>45595</v>
      </c>
      <c r="P7" s="33">
        <f t="shared" si="0"/>
        <v>45596</v>
      </c>
      <c r="Q7" s="33" t="str">
        <f t="shared" si="0"/>
        <v/>
      </c>
      <c r="R7" s="3"/>
      <c r="S7" s="33">
        <f t="shared" si="1"/>
        <v>45654</v>
      </c>
      <c r="T7" s="33">
        <f t="shared" si="1"/>
        <v>45655</v>
      </c>
      <c r="U7" s="33">
        <f t="shared" si="1"/>
        <v>45656</v>
      </c>
      <c r="V7" s="33">
        <f t="shared" si="1"/>
        <v>45657</v>
      </c>
      <c r="W7" s="33" t="str">
        <f t="shared" si="1"/>
        <v/>
      </c>
      <c r="X7" s="33" t="str">
        <f t="shared" si="1"/>
        <v/>
      </c>
      <c r="Y7" s="33" t="str">
        <f t="shared" si="1"/>
        <v/>
      </c>
    </row>
    <row r="8" spans="1:29" s="5" customFormat="1" ht="9" customHeight="1">
      <c r="A8" s="31"/>
      <c r="B8" s="31"/>
      <c r="C8" s="31"/>
      <c r="D8" s="31"/>
      <c r="E8" s="31"/>
      <c r="F8" s="31"/>
      <c r="G8" s="31"/>
      <c r="H8" s="31"/>
      <c r="I8" s="32"/>
      <c r="J8" s="32"/>
      <c r="K8" s="33" t="str">
        <f t="shared" si="0"/>
        <v/>
      </c>
      <c r="L8" s="33" t="str">
        <f t="shared" si="0"/>
        <v/>
      </c>
      <c r="M8" s="33" t="str">
        <f t="shared" si="0"/>
        <v/>
      </c>
      <c r="N8" s="33" t="str">
        <f t="shared" si="0"/>
        <v/>
      </c>
      <c r="O8" s="33" t="str">
        <f t="shared" si="0"/>
        <v/>
      </c>
      <c r="P8" s="33" t="str">
        <f t="shared" si="0"/>
        <v/>
      </c>
      <c r="Q8" s="33" t="str">
        <f t="shared" si="0"/>
        <v/>
      </c>
      <c r="R8" s="18"/>
      <c r="S8" s="33" t="str">
        <f t="shared" si="1"/>
        <v/>
      </c>
      <c r="T8" s="33" t="str">
        <f t="shared" si="1"/>
        <v/>
      </c>
      <c r="U8" s="33" t="str">
        <f t="shared" si="1"/>
        <v/>
      </c>
      <c r="V8" s="33" t="str">
        <f t="shared" si="1"/>
        <v/>
      </c>
      <c r="W8" s="33" t="str">
        <f t="shared" si="1"/>
        <v/>
      </c>
      <c r="X8" s="33" t="str">
        <f t="shared" si="1"/>
        <v/>
      </c>
      <c r="Y8" s="33" t="str">
        <f t="shared" si="1"/>
        <v/>
      </c>
      <c r="Z8" s="19"/>
    </row>
    <row r="9" spans="1:29" s="1" customFormat="1" ht="21" customHeight="1">
      <c r="A9" s="72">
        <f>A10</f>
        <v>45591</v>
      </c>
      <c r="B9" s="73"/>
      <c r="C9" s="73">
        <f>C10</f>
        <v>45592</v>
      </c>
      <c r="D9" s="73"/>
      <c r="E9" s="73">
        <f>E10</f>
        <v>45593</v>
      </c>
      <c r="F9" s="73"/>
      <c r="G9" s="73">
        <f>G10</f>
        <v>45594</v>
      </c>
      <c r="H9" s="73"/>
      <c r="I9" s="73">
        <f>I10</f>
        <v>45595</v>
      </c>
      <c r="J9" s="73"/>
      <c r="K9" s="73">
        <f>K10</f>
        <v>45596</v>
      </c>
      <c r="L9" s="73"/>
      <c r="M9" s="73"/>
      <c r="N9" s="73"/>
      <c r="O9" s="73"/>
      <c r="P9" s="73"/>
      <c r="Q9" s="73"/>
      <c r="R9" s="73"/>
      <c r="S9" s="73">
        <f>S10</f>
        <v>45597</v>
      </c>
      <c r="T9" s="73"/>
      <c r="U9" s="73"/>
      <c r="V9" s="73"/>
      <c r="W9" s="73"/>
      <c r="X9" s="73"/>
      <c r="Y9" s="73"/>
      <c r="Z9" s="75"/>
    </row>
    <row r="10" spans="1:29" s="1" customFormat="1" ht="18.75">
      <c r="A10" s="34">
        <f>$A$1-(WEEKDAY($A$1,1)-(Dia_de_início-1))-IF((WEEKDAY($A$1,1)-(Dia_de_início-1))&lt;=0,7,0)+1</f>
        <v>45591</v>
      </c>
      <c r="B10" s="12"/>
      <c r="C10" s="35">
        <f>A10+1</f>
        <v>45592</v>
      </c>
      <c r="D10" s="11"/>
      <c r="E10" s="35">
        <f>C10+1</f>
        <v>45593</v>
      </c>
      <c r="F10" s="11"/>
      <c r="G10" s="35">
        <f>E10+1</f>
        <v>45594</v>
      </c>
      <c r="H10" s="11"/>
      <c r="I10" s="35">
        <f>G10+1</f>
        <v>45595</v>
      </c>
      <c r="J10" s="11"/>
      <c r="K10" s="59">
        <f>I10+1</f>
        <v>45596</v>
      </c>
      <c r="L10" s="60"/>
      <c r="M10" s="61"/>
      <c r="N10" s="61"/>
      <c r="O10" s="61"/>
      <c r="P10" s="61"/>
      <c r="Q10" s="61"/>
      <c r="R10" s="62"/>
      <c r="S10" s="91">
        <f>K10+1</f>
        <v>45597</v>
      </c>
      <c r="T10" s="92"/>
      <c r="U10" s="93"/>
      <c r="V10" s="93"/>
      <c r="W10" s="93"/>
      <c r="X10" s="93"/>
      <c r="Y10" s="93"/>
      <c r="Z10" s="94"/>
    </row>
    <row r="11" spans="1:29" s="1" customFormat="1">
      <c r="A11" s="66"/>
      <c r="B11" s="67"/>
      <c r="C11" s="56"/>
      <c r="D11" s="58"/>
      <c r="E11" s="56"/>
      <c r="F11" s="58"/>
      <c r="G11" s="56"/>
      <c r="H11" s="58"/>
      <c r="I11" s="56"/>
      <c r="J11" s="58"/>
      <c r="K11" s="56"/>
      <c r="L11" s="57"/>
      <c r="M11" s="57"/>
      <c r="N11" s="57"/>
      <c r="O11" s="57"/>
      <c r="P11" s="57"/>
      <c r="Q11" s="57"/>
      <c r="R11" s="58"/>
      <c r="S11" s="85"/>
      <c r="T11" s="86"/>
      <c r="U11" s="86"/>
      <c r="V11" s="86"/>
      <c r="W11" s="86"/>
      <c r="X11" s="86"/>
      <c r="Y11" s="86"/>
      <c r="Z11" s="87"/>
    </row>
    <row r="12" spans="1:29" s="1" customFormat="1">
      <c r="A12" s="66"/>
      <c r="B12" s="67"/>
      <c r="C12" s="56"/>
      <c r="D12" s="58"/>
      <c r="E12" s="56"/>
      <c r="F12" s="58"/>
      <c r="G12" s="56"/>
      <c r="H12" s="58"/>
      <c r="I12" s="56"/>
      <c r="J12" s="58"/>
      <c r="K12" s="56"/>
      <c r="L12" s="57"/>
      <c r="M12" s="57"/>
      <c r="N12" s="57"/>
      <c r="O12" s="57"/>
      <c r="P12" s="57"/>
      <c r="Q12" s="57"/>
      <c r="R12" s="58"/>
      <c r="S12" s="85"/>
      <c r="T12" s="86"/>
      <c r="U12" s="86"/>
      <c r="V12" s="86"/>
      <c r="W12" s="86"/>
      <c r="X12" s="86"/>
      <c r="Y12" s="86"/>
      <c r="Z12" s="87"/>
    </row>
    <row r="13" spans="1:29" s="1" customFormat="1">
      <c r="A13" s="66"/>
      <c r="B13" s="67"/>
      <c r="C13" s="56"/>
      <c r="D13" s="58"/>
      <c r="E13" s="56"/>
      <c r="F13" s="58"/>
      <c r="G13" s="56"/>
      <c r="H13" s="58"/>
      <c r="I13" s="56"/>
      <c r="J13" s="58"/>
      <c r="K13" s="56"/>
      <c r="L13" s="57"/>
      <c r="M13" s="57"/>
      <c r="N13" s="57"/>
      <c r="O13" s="57"/>
      <c r="P13" s="57"/>
      <c r="Q13" s="57"/>
      <c r="R13" s="58"/>
      <c r="S13" s="85"/>
      <c r="T13" s="86"/>
      <c r="U13" s="86"/>
      <c r="V13" s="86"/>
      <c r="W13" s="86"/>
      <c r="X13" s="86"/>
      <c r="Y13" s="86"/>
      <c r="Z13" s="87"/>
    </row>
    <row r="14" spans="1:29" s="1" customFormat="1">
      <c r="A14" s="66"/>
      <c r="B14" s="67"/>
      <c r="C14" s="56"/>
      <c r="D14" s="58"/>
      <c r="E14" s="56"/>
      <c r="F14" s="58"/>
      <c r="G14" s="56"/>
      <c r="H14" s="58"/>
      <c r="I14" s="56"/>
      <c r="J14" s="58"/>
      <c r="K14" s="56"/>
      <c r="L14" s="57"/>
      <c r="M14" s="57"/>
      <c r="N14" s="57"/>
      <c r="O14" s="57"/>
      <c r="P14" s="57"/>
      <c r="Q14" s="57"/>
      <c r="R14" s="58"/>
      <c r="S14" s="85"/>
      <c r="T14" s="86"/>
      <c r="U14" s="86"/>
      <c r="V14" s="86"/>
      <c r="W14" s="86"/>
      <c r="X14" s="86"/>
      <c r="Y14" s="86"/>
      <c r="Z14" s="87"/>
    </row>
    <row r="15" spans="1:29" s="2" customFormat="1" ht="13.35" customHeight="1">
      <c r="A15" s="63"/>
      <c r="B15" s="64"/>
      <c r="C15" s="53"/>
      <c r="D15" s="55"/>
      <c r="E15" s="53"/>
      <c r="F15" s="55"/>
      <c r="G15" s="53"/>
      <c r="H15" s="55"/>
      <c r="I15" s="53"/>
      <c r="J15" s="55"/>
      <c r="K15" s="53"/>
      <c r="L15" s="54"/>
      <c r="M15" s="54"/>
      <c r="N15" s="54"/>
      <c r="O15" s="54"/>
      <c r="P15" s="54"/>
      <c r="Q15" s="54"/>
      <c r="R15" s="55"/>
      <c r="S15" s="88"/>
      <c r="T15" s="89"/>
      <c r="U15" s="89"/>
      <c r="V15" s="89"/>
      <c r="W15" s="89"/>
      <c r="X15" s="89"/>
      <c r="Y15" s="89"/>
      <c r="Z15" s="90"/>
      <c r="AA15" s="1"/>
    </row>
    <row r="16" spans="1:29" s="1" customFormat="1" ht="18.75">
      <c r="A16" s="34">
        <f>S10+1</f>
        <v>45598</v>
      </c>
      <c r="B16" s="12"/>
      <c r="C16" s="34">
        <f>A16+1</f>
        <v>45599</v>
      </c>
      <c r="D16" s="29"/>
      <c r="E16" s="35">
        <f>C16+1</f>
        <v>45600</v>
      </c>
      <c r="F16" s="11"/>
      <c r="G16" s="35">
        <f>E16+1</f>
        <v>45601</v>
      </c>
      <c r="H16" s="11"/>
      <c r="I16" s="35">
        <f>G16+1</f>
        <v>45602</v>
      </c>
      <c r="J16" s="11"/>
      <c r="K16" s="59">
        <f>I16+1</f>
        <v>45603</v>
      </c>
      <c r="L16" s="60"/>
      <c r="M16" s="61"/>
      <c r="N16" s="61"/>
      <c r="O16" s="61"/>
      <c r="P16" s="61"/>
      <c r="Q16" s="61"/>
      <c r="R16" s="62"/>
      <c r="S16" s="91">
        <f>K16+1</f>
        <v>45604</v>
      </c>
      <c r="T16" s="92"/>
      <c r="U16" s="93"/>
      <c r="V16" s="93"/>
      <c r="W16" s="93"/>
      <c r="X16" s="93"/>
      <c r="Y16" s="93"/>
      <c r="Z16" s="94"/>
    </row>
    <row r="17" spans="1:27" s="1" customFormat="1" ht="18.75" customHeight="1">
      <c r="A17" s="66"/>
      <c r="B17" s="67"/>
      <c r="C17" s="66"/>
      <c r="D17" s="68"/>
      <c r="E17" s="154" t="s">
        <v>108</v>
      </c>
      <c r="F17" s="121"/>
      <c r="G17" s="154" t="s">
        <v>109</v>
      </c>
      <c r="H17" s="121"/>
      <c r="I17" s="119" t="s">
        <v>110</v>
      </c>
      <c r="J17" s="120"/>
      <c r="K17" s="56"/>
      <c r="L17" s="57"/>
      <c r="M17" s="57"/>
      <c r="N17" s="57"/>
      <c r="O17" s="57"/>
      <c r="P17" s="57"/>
      <c r="Q17" s="57"/>
      <c r="R17" s="58"/>
      <c r="S17" s="151" t="s">
        <v>111</v>
      </c>
      <c r="T17" s="152"/>
      <c r="U17" s="152"/>
      <c r="V17" s="152"/>
      <c r="W17" s="152"/>
      <c r="X17" s="152"/>
      <c r="Y17" s="152"/>
      <c r="Z17" s="153"/>
    </row>
    <row r="18" spans="1:27" s="1" customFormat="1" ht="17.25" customHeight="1">
      <c r="A18" s="66"/>
      <c r="B18" s="67"/>
      <c r="C18" s="66"/>
      <c r="D18" s="68"/>
      <c r="E18" s="154" t="s">
        <v>112</v>
      </c>
      <c r="F18" s="121"/>
      <c r="G18" s="154" t="s">
        <v>90</v>
      </c>
      <c r="H18" s="121"/>
      <c r="I18" s="154" t="s">
        <v>90</v>
      </c>
      <c r="J18" s="121"/>
      <c r="K18" s="56"/>
      <c r="L18" s="57"/>
      <c r="M18" s="57"/>
      <c r="N18" s="57"/>
      <c r="O18" s="57"/>
      <c r="P18" s="57"/>
      <c r="Q18" s="57"/>
      <c r="R18" s="58"/>
      <c r="S18" s="147" t="s">
        <v>90</v>
      </c>
      <c r="T18" s="148"/>
      <c r="U18" s="148"/>
      <c r="V18" s="148"/>
      <c r="W18" s="148"/>
      <c r="X18" s="148"/>
      <c r="Y18" s="148"/>
      <c r="Z18" s="149"/>
    </row>
    <row r="19" spans="1:27" s="1" customFormat="1" ht="21.75" customHeight="1">
      <c r="A19" s="66"/>
      <c r="B19" s="67"/>
      <c r="C19" s="66"/>
      <c r="D19" s="68"/>
      <c r="E19" s="119" t="s">
        <v>113</v>
      </c>
      <c r="F19" s="120"/>
      <c r="G19" s="119" t="s">
        <v>114</v>
      </c>
      <c r="H19" s="120"/>
      <c r="I19" s="119" t="s">
        <v>114</v>
      </c>
      <c r="J19" s="120"/>
      <c r="K19" s="56"/>
      <c r="L19" s="57"/>
      <c r="M19" s="57"/>
      <c r="N19" s="57"/>
      <c r="O19" s="57"/>
      <c r="P19" s="57"/>
      <c r="Q19" s="57"/>
      <c r="R19" s="58"/>
      <c r="S19" s="151" t="s">
        <v>115</v>
      </c>
      <c r="T19" s="152"/>
      <c r="U19" s="152"/>
      <c r="V19" s="152"/>
      <c r="W19" s="152"/>
      <c r="X19" s="152"/>
      <c r="Y19" s="152"/>
      <c r="Z19" s="153"/>
    </row>
    <row r="20" spans="1:27" s="1" customFormat="1">
      <c r="A20" s="66"/>
      <c r="B20" s="67"/>
      <c r="C20" s="66"/>
      <c r="D20" s="68"/>
      <c r="E20" s="56"/>
      <c r="F20" s="58"/>
      <c r="G20" s="56"/>
      <c r="H20" s="58"/>
      <c r="I20" s="56"/>
      <c r="J20" s="58"/>
      <c r="K20" s="56"/>
      <c r="L20" s="57"/>
      <c r="M20" s="57"/>
      <c r="N20" s="57"/>
      <c r="O20" s="57"/>
      <c r="P20" s="57"/>
      <c r="Q20" s="57"/>
      <c r="R20" s="58"/>
      <c r="S20" s="85"/>
      <c r="T20" s="86"/>
      <c r="U20" s="86"/>
      <c r="V20" s="86"/>
      <c r="W20" s="86"/>
      <c r="X20" s="86"/>
      <c r="Y20" s="86"/>
      <c r="Z20" s="87"/>
    </row>
    <row r="21" spans="1:27" s="2" customFormat="1" ht="13.35" customHeight="1">
      <c r="A21" s="63"/>
      <c r="B21" s="64"/>
      <c r="C21" s="63"/>
      <c r="D21" s="65"/>
      <c r="E21" s="53"/>
      <c r="F21" s="55"/>
      <c r="G21" s="53"/>
      <c r="H21" s="55"/>
      <c r="I21" s="53"/>
      <c r="J21" s="55"/>
      <c r="K21" s="53"/>
      <c r="L21" s="54"/>
      <c r="M21" s="54"/>
      <c r="N21" s="54"/>
      <c r="O21" s="54"/>
      <c r="P21" s="54"/>
      <c r="Q21" s="54"/>
      <c r="R21" s="55"/>
      <c r="S21" s="88"/>
      <c r="T21" s="89"/>
      <c r="U21" s="89"/>
      <c r="V21" s="89"/>
      <c r="W21" s="89"/>
      <c r="X21" s="89"/>
      <c r="Y21" s="89"/>
      <c r="Z21" s="90"/>
      <c r="AA21" s="1"/>
    </row>
    <row r="22" spans="1:27" s="1" customFormat="1" ht="18.75">
      <c r="A22" s="34">
        <f>S16+1</f>
        <v>45605</v>
      </c>
      <c r="B22" s="12"/>
      <c r="C22" s="34">
        <f>A22+1</f>
        <v>45606</v>
      </c>
      <c r="D22" s="29"/>
      <c r="E22" s="35">
        <f>C22+1</f>
        <v>45607</v>
      </c>
      <c r="F22" s="11"/>
      <c r="G22" s="35">
        <f>E22+1</f>
        <v>45608</v>
      </c>
      <c r="H22" s="11"/>
      <c r="I22" s="35">
        <f>G22+1</f>
        <v>45609</v>
      </c>
      <c r="J22" s="11"/>
      <c r="K22" s="59">
        <f>I22+1</f>
        <v>45610</v>
      </c>
      <c r="L22" s="60"/>
      <c r="M22" s="61"/>
      <c r="N22" s="61"/>
      <c r="O22" s="61"/>
      <c r="P22" s="61"/>
      <c r="Q22" s="61"/>
      <c r="R22" s="62"/>
      <c r="S22" s="91">
        <f>K22+1</f>
        <v>45611</v>
      </c>
      <c r="T22" s="92"/>
      <c r="U22" s="93"/>
      <c r="V22" s="93"/>
      <c r="W22" s="93"/>
      <c r="X22" s="93"/>
      <c r="Y22" s="93"/>
      <c r="Z22" s="94"/>
    </row>
    <row r="23" spans="1:27" s="1" customFormat="1">
      <c r="A23" s="66"/>
      <c r="B23" s="67"/>
      <c r="C23" s="66"/>
      <c r="D23" s="68"/>
      <c r="E23" s="56"/>
      <c r="F23" s="58"/>
      <c r="G23" s="56"/>
      <c r="H23" s="58"/>
      <c r="I23" s="56"/>
      <c r="J23" s="58"/>
      <c r="K23" s="56"/>
      <c r="L23" s="57"/>
      <c r="M23" s="57"/>
      <c r="N23" s="57"/>
      <c r="O23" s="57"/>
      <c r="P23" s="57"/>
      <c r="Q23" s="57"/>
      <c r="R23" s="58"/>
      <c r="S23" s="85"/>
      <c r="T23" s="86"/>
      <c r="U23" s="86"/>
      <c r="V23" s="86"/>
      <c r="W23" s="86"/>
      <c r="X23" s="86"/>
      <c r="Y23" s="86"/>
      <c r="Z23" s="87"/>
    </row>
    <row r="24" spans="1:27" s="1" customFormat="1">
      <c r="A24" s="66"/>
      <c r="B24" s="67"/>
      <c r="C24" s="66"/>
      <c r="D24" s="68"/>
      <c r="E24" s="56"/>
      <c r="F24" s="58"/>
      <c r="G24" s="56"/>
      <c r="H24" s="58"/>
      <c r="I24" s="56"/>
      <c r="J24" s="58"/>
      <c r="K24" s="56"/>
      <c r="L24" s="57"/>
      <c r="M24" s="57"/>
      <c r="N24" s="57"/>
      <c r="O24" s="57"/>
      <c r="P24" s="57"/>
      <c r="Q24" s="57"/>
      <c r="R24" s="58"/>
      <c r="S24" s="85"/>
      <c r="T24" s="86"/>
      <c r="U24" s="86"/>
      <c r="V24" s="86"/>
      <c r="W24" s="86"/>
      <c r="X24" s="86"/>
      <c r="Y24" s="86"/>
      <c r="Z24" s="87"/>
    </row>
    <row r="25" spans="1:27" s="1" customFormat="1">
      <c r="A25" s="66"/>
      <c r="B25" s="67"/>
      <c r="C25" s="66"/>
      <c r="D25" s="68"/>
      <c r="E25" s="56"/>
      <c r="F25" s="58"/>
      <c r="G25" s="56"/>
      <c r="H25" s="58"/>
      <c r="I25" s="56"/>
      <c r="J25" s="58"/>
      <c r="K25" s="56"/>
      <c r="L25" s="57"/>
      <c r="M25" s="57"/>
      <c r="N25" s="57"/>
      <c r="O25" s="57"/>
      <c r="P25" s="57"/>
      <c r="Q25" s="57"/>
      <c r="R25" s="58"/>
      <c r="S25" s="85"/>
      <c r="T25" s="86"/>
      <c r="U25" s="86"/>
      <c r="V25" s="86"/>
      <c r="W25" s="86"/>
      <c r="X25" s="86"/>
      <c r="Y25" s="86"/>
      <c r="Z25" s="87"/>
    </row>
    <row r="26" spans="1:27" s="1" customFormat="1">
      <c r="A26" s="66"/>
      <c r="B26" s="67"/>
      <c r="C26" s="66"/>
      <c r="D26" s="68"/>
      <c r="E26" s="56"/>
      <c r="F26" s="58"/>
      <c r="G26" s="56"/>
      <c r="H26" s="58"/>
      <c r="I26" s="56"/>
      <c r="J26" s="58"/>
      <c r="K26" s="56"/>
      <c r="L26" s="57"/>
      <c r="M26" s="57"/>
      <c r="N26" s="57"/>
      <c r="O26" s="57"/>
      <c r="P26" s="57"/>
      <c r="Q26" s="57"/>
      <c r="R26" s="58"/>
      <c r="S26" s="85"/>
      <c r="T26" s="86"/>
      <c r="U26" s="86"/>
      <c r="V26" s="86"/>
      <c r="W26" s="86"/>
      <c r="X26" s="86"/>
      <c r="Y26" s="86"/>
      <c r="Z26" s="87"/>
    </row>
    <row r="27" spans="1:27" s="2" customFormat="1">
      <c r="A27" s="63"/>
      <c r="B27" s="64"/>
      <c r="C27" s="63"/>
      <c r="D27" s="65"/>
      <c r="E27" s="53"/>
      <c r="F27" s="55"/>
      <c r="G27" s="53"/>
      <c r="H27" s="55"/>
      <c r="I27" s="53"/>
      <c r="J27" s="55"/>
      <c r="K27" s="53"/>
      <c r="L27" s="54"/>
      <c r="M27" s="54"/>
      <c r="N27" s="54"/>
      <c r="O27" s="54"/>
      <c r="P27" s="54"/>
      <c r="Q27" s="54"/>
      <c r="R27" s="55"/>
      <c r="S27" s="88"/>
      <c r="T27" s="89"/>
      <c r="U27" s="89"/>
      <c r="V27" s="89"/>
      <c r="W27" s="89"/>
      <c r="X27" s="89"/>
      <c r="Y27" s="89"/>
      <c r="Z27" s="90"/>
      <c r="AA27" s="1"/>
    </row>
    <row r="28" spans="1:27" s="1" customFormat="1" ht="18.75">
      <c r="A28" s="34">
        <f>S22+1</f>
        <v>45612</v>
      </c>
      <c r="B28" s="12"/>
      <c r="C28" s="34">
        <f>A28+1</f>
        <v>45613</v>
      </c>
      <c r="D28" s="29"/>
      <c r="E28" s="35">
        <f>C28+1</f>
        <v>45614</v>
      </c>
      <c r="F28" s="11"/>
      <c r="G28" s="35">
        <f>E28+1</f>
        <v>45615</v>
      </c>
      <c r="H28" s="11"/>
      <c r="I28" s="35">
        <f>G28+1</f>
        <v>45616</v>
      </c>
      <c r="J28" s="11"/>
      <c r="K28" s="59">
        <f>I28+1</f>
        <v>45617</v>
      </c>
      <c r="L28" s="60"/>
      <c r="M28" s="61"/>
      <c r="N28" s="61"/>
      <c r="O28" s="61"/>
      <c r="P28" s="61"/>
      <c r="Q28" s="61"/>
      <c r="R28" s="62"/>
      <c r="S28" s="91">
        <f>K28+1</f>
        <v>45618</v>
      </c>
      <c r="T28" s="92"/>
      <c r="U28" s="93"/>
      <c r="V28" s="93"/>
      <c r="W28" s="93"/>
      <c r="X28" s="93"/>
      <c r="Y28" s="93"/>
      <c r="Z28" s="94"/>
    </row>
    <row r="29" spans="1:27" s="1" customFormat="1" ht="21" customHeight="1">
      <c r="A29" s="66"/>
      <c r="B29" s="67"/>
      <c r="C29" s="66"/>
      <c r="D29" s="68"/>
      <c r="E29" s="56"/>
      <c r="F29" s="58"/>
      <c r="G29" s="56"/>
      <c r="H29" s="58"/>
      <c r="I29" s="56"/>
      <c r="J29" s="58"/>
      <c r="S29" s="85"/>
      <c r="T29" s="86"/>
      <c r="U29" s="86"/>
      <c r="V29" s="86"/>
      <c r="W29" s="86"/>
      <c r="X29" s="86"/>
      <c r="Y29" s="86"/>
      <c r="Z29" s="87"/>
    </row>
    <row r="30" spans="1:27" s="1" customFormat="1" ht="23.25" customHeight="1">
      <c r="A30" s="66"/>
      <c r="B30" s="67"/>
      <c r="C30" s="66"/>
      <c r="D30" s="68"/>
      <c r="E30" s="56"/>
      <c r="F30" s="58"/>
      <c r="G30" s="56"/>
      <c r="H30" s="58"/>
      <c r="I30" s="56"/>
      <c r="J30" s="58"/>
      <c r="K30" s="178" t="s">
        <v>116</v>
      </c>
      <c r="L30" s="179"/>
      <c r="M30" s="179"/>
      <c r="N30" s="179"/>
      <c r="O30" s="179"/>
      <c r="P30" s="179"/>
      <c r="Q30" s="179"/>
      <c r="R30" s="180"/>
      <c r="S30" s="178" t="s">
        <v>116</v>
      </c>
      <c r="T30" s="179"/>
      <c r="U30" s="179"/>
      <c r="V30" s="179"/>
      <c r="W30" s="179"/>
      <c r="X30" s="179"/>
      <c r="Y30" s="179"/>
      <c r="Z30" s="180"/>
    </row>
    <row r="31" spans="1:27" s="1" customFormat="1">
      <c r="A31" s="66"/>
      <c r="B31" s="67"/>
      <c r="C31" s="66"/>
      <c r="D31" s="68"/>
      <c r="E31" s="56"/>
      <c r="F31" s="58"/>
      <c r="G31" s="66"/>
      <c r="H31" s="68"/>
      <c r="I31" s="56"/>
      <c r="J31" s="58"/>
      <c r="K31" s="154" t="s">
        <v>90</v>
      </c>
      <c r="L31" s="155"/>
      <c r="M31" s="155"/>
      <c r="N31" s="155"/>
      <c r="O31" s="155"/>
      <c r="P31" s="155"/>
      <c r="Q31" s="155"/>
      <c r="R31" s="121"/>
      <c r="S31" s="154" t="s">
        <v>90</v>
      </c>
      <c r="T31" s="155"/>
      <c r="U31" s="155"/>
      <c r="V31" s="155"/>
      <c r="W31" s="155"/>
      <c r="X31" s="155"/>
      <c r="Y31" s="155"/>
      <c r="Z31" s="121"/>
    </row>
    <row r="32" spans="1:27" s="1" customFormat="1">
      <c r="A32" s="66"/>
      <c r="B32" s="67"/>
      <c r="C32" s="66"/>
      <c r="D32" s="68"/>
      <c r="E32" s="56"/>
      <c r="F32" s="58"/>
      <c r="G32" s="56"/>
      <c r="H32" s="58"/>
      <c r="I32" s="56"/>
      <c r="J32" s="58"/>
      <c r="K32" s="154" t="s">
        <v>117</v>
      </c>
      <c r="L32" s="155"/>
      <c r="M32" s="155"/>
      <c r="N32" s="155"/>
      <c r="O32" s="155"/>
      <c r="P32" s="155"/>
      <c r="Q32" s="155"/>
      <c r="R32" s="121"/>
      <c r="S32" s="154" t="s">
        <v>117</v>
      </c>
      <c r="T32" s="155"/>
      <c r="U32" s="155"/>
      <c r="V32" s="155"/>
      <c r="W32" s="155"/>
      <c r="X32" s="155"/>
      <c r="Y32" s="155"/>
      <c r="Z32" s="121"/>
    </row>
    <row r="33" spans="1:27" s="2" customFormat="1">
      <c r="A33" s="63"/>
      <c r="B33" s="64"/>
      <c r="C33" s="63"/>
      <c r="D33" s="65"/>
      <c r="E33" s="53"/>
      <c r="F33" s="55"/>
      <c r="G33" s="53"/>
      <c r="H33" s="55"/>
      <c r="I33" s="53"/>
      <c r="J33" s="55"/>
      <c r="K33" s="53"/>
      <c r="L33" s="54"/>
      <c r="M33" s="54"/>
      <c r="N33" s="54"/>
      <c r="O33" s="54"/>
      <c r="P33" s="54"/>
      <c r="Q33" s="54"/>
      <c r="R33" s="55"/>
      <c r="S33" s="88"/>
      <c r="T33" s="89"/>
      <c r="U33" s="89"/>
      <c r="V33" s="89"/>
      <c r="W33" s="89"/>
      <c r="X33" s="89"/>
      <c r="Y33" s="89"/>
      <c r="Z33" s="90"/>
      <c r="AA33" s="1"/>
    </row>
    <row r="34" spans="1:27" s="1" customFormat="1" ht="18.75">
      <c r="A34" s="51">
        <f>S28+1</f>
        <v>45619</v>
      </c>
      <c r="B34" s="52"/>
      <c r="C34" s="34">
        <f>A34+1</f>
        <v>45620</v>
      </c>
      <c r="D34" s="29"/>
      <c r="E34" s="35">
        <f>C34+1</f>
        <v>45621</v>
      </c>
      <c r="F34" s="11"/>
      <c r="G34" s="35">
        <f>E34+1</f>
        <v>45622</v>
      </c>
      <c r="H34" s="11"/>
      <c r="I34" s="35">
        <f>G34+1</f>
        <v>45623</v>
      </c>
      <c r="J34" s="11"/>
      <c r="K34" s="59">
        <f>I34+1</f>
        <v>45624</v>
      </c>
      <c r="L34" s="60"/>
      <c r="M34" s="61"/>
      <c r="N34" s="61"/>
      <c r="O34" s="61"/>
      <c r="P34" s="61"/>
      <c r="Q34" s="61"/>
      <c r="R34" s="62"/>
      <c r="S34" s="91">
        <f>K34+1</f>
        <v>45625</v>
      </c>
      <c r="T34" s="92"/>
      <c r="U34" s="93"/>
      <c r="V34" s="93"/>
      <c r="W34" s="93"/>
      <c r="X34" s="93"/>
      <c r="Y34" s="93"/>
      <c r="Z34" s="94"/>
    </row>
    <row r="35" spans="1:27" s="1" customFormat="1" ht="26.25" customHeight="1">
      <c r="A35" s="151" t="s">
        <v>118</v>
      </c>
      <c r="B35" s="153"/>
      <c r="C35" s="66"/>
      <c r="D35" s="68"/>
      <c r="E35" s="119" t="s">
        <v>119</v>
      </c>
      <c r="F35" s="120"/>
      <c r="G35" s="119" t="s">
        <v>120</v>
      </c>
      <c r="H35" s="120"/>
      <c r="I35" s="56"/>
      <c r="J35" s="58"/>
      <c r="K35" s="56"/>
      <c r="L35" s="57"/>
      <c r="M35" s="57"/>
      <c r="N35" s="57"/>
      <c r="O35" s="57"/>
      <c r="P35" s="57"/>
      <c r="Q35" s="57"/>
      <c r="R35" s="58"/>
      <c r="S35" s="85"/>
      <c r="T35" s="86"/>
      <c r="U35" s="86"/>
      <c r="V35" s="86"/>
      <c r="W35" s="86"/>
      <c r="X35" s="86"/>
      <c r="Y35" s="86"/>
      <c r="Z35" s="87"/>
    </row>
    <row r="36" spans="1:27" s="1" customFormat="1">
      <c r="A36" s="147" t="s">
        <v>90</v>
      </c>
      <c r="B36" s="149"/>
      <c r="C36" s="66"/>
      <c r="D36" s="68"/>
      <c r="E36" s="147" t="s">
        <v>90</v>
      </c>
      <c r="F36" s="149"/>
      <c r="G36" s="147" t="s">
        <v>90</v>
      </c>
      <c r="H36" s="149"/>
      <c r="I36" s="56"/>
      <c r="J36" s="58"/>
      <c r="K36" s="56"/>
      <c r="L36" s="57"/>
      <c r="M36" s="57"/>
      <c r="N36" s="57"/>
      <c r="O36" s="57"/>
      <c r="P36" s="57"/>
      <c r="Q36" s="57"/>
      <c r="R36" s="58"/>
      <c r="S36" s="85"/>
      <c r="T36" s="86"/>
      <c r="U36" s="86"/>
      <c r="V36" s="86"/>
      <c r="W36" s="86"/>
      <c r="X36" s="86"/>
      <c r="Y36" s="86"/>
      <c r="Z36" s="87"/>
    </row>
    <row r="37" spans="1:27" s="1" customFormat="1" ht="30.75" customHeight="1">
      <c r="A37" s="147" t="s">
        <v>117</v>
      </c>
      <c r="B37" s="149"/>
      <c r="C37" s="66"/>
      <c r="D37" s="68"/>
      <c r="E37" s="154" t="s">
        <v>121</v>
      </c>
      <c r="F37" s="121"/>
      <c r="G37" s="119" t="s">
        <v>122</v>
      </c>
      <c r="H37" s="120"/>
      <c r="I37" s="56"/>
      <c r="J37" s="58"/>
      <c r="K37" s="56"/>
      <c r="L37" s="57"/>
      <c r="M37" s="57"/>
      <c r="N37" s="57"/>
      <c r="O37" s="57"/>
      <c r="P37" s="57"/>
      <c r="Q37" s="57"/>
      <c r="R37" s="58"/>
      <c r="S37" s="85"/>
      <c r="T37" s="86"/>
      <c r="U37" s="86"/>
      <c r="V37" s="86"/>
      <c r="W37" s="86"/>
      <c r="X37" s="86"/>
      <c r="Y37" s="86"/>
      <c r="Z37" s="87"/>
    </row>
    <row r="38" spans="1:27" s="1" customFormat="1" ht="3.75" customHeight="1">
      <c r="A38" s="85"/>
      <c r="B38" s="86"/>
      <c r="C38" s="66"/>
      <c r="D38" s="68"/>
      <c r="E38" s="56"/>
      <c r="F38" s="58"/>
      <c r="G38" s="56"/>
      <c r="H38" s="58"/>
      <c r="I38" s="56"/>
      <c r="J38" s="58"/>
      <c r="K38" s="56"/>
      <c r="L38" s="57"/>
      <c r="M38" s="57"/>
      <c r="N38" s="57"/>
      <c r="O38" s="57"/>
      <c r="P38" s="57"/>
      <c r="Q38" s="57"/>
      <c r="R38" s="58"/>
      <c r="S38" s="85"/>
      <c r="T38" s="86"/>
      <c r="U38" s="86"/>
      <c r="V38" s="86"/>
      <c r="W38" s="86"/>
      <c r="X38" s="86"/>
      <c r="Y38" s="86"/>
      <c r="Z38" s="87"/>
    </row>
    <row r="39" spans="1:27" s="2" customFormat="1" ht="3.75" customHeight="1">
      <c r="A39" s="88"/>
      <c r="B39" s="89"/>
      <c r="C39" s="181"/>
      <c r="D39" s="182"/>
      <c r="E39" s="53"/>
      <c r="F39" s="55"/>
      <c r="G39" s="53"/>
      <c r="H39" s="55"/>
      <c r="I39" s="53"/>
      <c r="J39" s="55"/>
      <c r="K39" s="53"/>
      <c r="L39" s="54"/>
      <c r="M39" s="54"/>
      <c r="N39" s="54"/>
      <c r="O39" s="54"/>
      <c r="P39" s="54"/>
      <c r="Q39" s="54"/>
      <c r="R39" s="55"/>
      <c r="S39" s="88"/>
      <c r="T39" s="89"/>
      <c r="U39" s="89"/>
      <c r="V39" s="89"/>
      <c r="W39" s="89"/>
      <c r="X39" s="89"/>
      <c r="Y39" s="89"/>
      <c r="Z39" s="90"/>
      <c r="AA39" s="1"/>
    </row>
    <row r="40" spans="1:27" ht="18.75">
      <c r="A40" s="34">
        <f>S34+1</f>
        <v>45626</v>
      </c>
      <c r="B40" s="12"/>
      <c r="C40" s="35">
        <f>A40+1</f>
        <v>45627</v>
      </c>
      <c r="D40" s="11"/>
      <c r="E40" s="13" t="s">
        <v>22</v>
      </c>
      <c r="F40" s="14"/>
      <c r="G40" s="14"/>
      <c r="H40" s="14"/>
      <c r="I40" s="14"/>
      <c r="J40" s="14"/>
      <c r="K40" s="14"/>
      <c r="L40" s="14"/>
      <c r="M40" s="14"/>
      <c r="N40" s="14"/>
      <c r="O40" s="14"/>
      <c r="P40" s="14"/>
      <c r="Q40" s="14"/>
      <c r="R40" s="14"/>
      <c r="S40" s="14"/>
      <c r="T40" s="14"/>
      <c r="U40" s="14"/>
      <c r="V40" s="14"/>
      <c r="W40" s="14"/>
      <c r="X40" s="14"/>
      <c r="Y40" s="14"/>
      <c r="Z40" s="9"/>
    </row>
    <row r="41" spans="1:27">
      <c r="A41" s="66"/>
      <c r="B41" s="67"/>
      <c r="C41" s="56"/>
      <c r="D41" s="58"/>
      <c r="E41" s="15"/>
      <c r="F41" s="6"/>
      <c r="G41" s="6"/>
      <c r="H41" s="6"/>
      <c r="I41" s="6"/>
      <c r="J41" s="6"/>
      <c r="K41" s="6"/>
      <c r="L41" s="6"/>
      <c r="M41" s="6"/>
      <c r="N41" s="6"/>
      <c r="O41" s="6"/>
      <c r="P41" s="6"/>
      <c r="Q41" s="6"/>
      <c r="R41" s="6"/>
      <c r="S41" s="6"/>
      <c r="T41" s="6"/>
      <c r="U41" s="6"/>
      <c r="V41" s="6"/>
      <c r="W41" s="6"/>
      <c r="X41" s="6"/>
      <c r="Y41" s="6"/>
      <c r="Z41" s="8"/>
    </row>
    <row r="42" spans="1:27">
      <c r="A42" s="66"/>
      <c r="B42" s="67"/>
      <c r="C42" s="56"/>
      <c r="D42" s="58"/>
      <c r="E42" s="15"/>
      <c r="F42" s="6"/>
      <c r="G42" s="6"/>
      <c r="H42" s="6"/>
      <c r="I42" s="6"/>
      <c r="J42" s="6"/>
      <c r="K42" s="6"/>
      <c r="L42" s="6"/>
      <c r="M42" s="6"/>
      <c r="N42" s="6"/>
      <c r="O42" s="6"/>
      <c r="P42" s="6"/>
      <c r="Q42" s="6"/>
      <c r="R42" s="6"/>
      <c r="S42" s="6"/>
      <c r="T42" s="6"/>
      <c r="U42" s="6"/>
      <c r="V42" s="6"/>
      <c r="W42" s="6"/>
      <c r="X42" s="6"/>
      <c r="Y42" s="6"/>
      <c r="Z42" s="7"/>
    </row>
    <row r="43" spans="1:27">
      <c r="A43" s="66"/>
      <c r="B43" s="67"/>
      <c r="C43" s="56"/>
      <c r="D43" s="58"/>
      <c r="E43" s="15"/>
      <c r="F43" s="6"/>
      <c r="G43" s="6"/>
      <c r="H43" s="6"/>
      <c r="I43" s="6"/>
      <c r="J43" s="6"/>
      <c r="K43" s="6"/>
      <c r="L43" s="6"/>
      <c r="M43" s="6"/>
      <c r="N43" s="6"/>
      <c r="O43" s="6"/>
      <c r="P43" s="6"/>
      <c r="Q43" s="6"/>
      <c r="R43" s="6"/>
      <c r="S43" s="6"/>
      <c r="T43" s="6"/>
      <c r="U43" s="6"/>
      <c r="V43" s="6"/>
      <c r="W43" s="6"/>
      <c r="X43" s="6"/>
      <c r="Y43" s="6"/>
      <c r="Z43" s="7"/>
    </row>
    <row r="44" spans="1:27">
      <c r="A44" s="66"/>
      <c r="B44" s="67"/>
      <c r="C44" s="56"/>
      <c r="D44" s="58"/>
      <c r="E44" s="15"/>
      <c r="F44" s="6"/>
      <c r="G44" s="6"/>
      <c r="H44" s="6"/>
      <c r="I44" s="6"/>
      <c r="J44" s="6"/>
      <c r="K44" s="79" t="s">
        <v>23</v>
      </c>
      <c r="L44" s="79"/>
      <c r="M44" s="79"/>
      <c r="N44" s="79"/>
      <c r="O44" s="79"/>
      <c r="P44" s="79"/>
      <c r="Q44" s="79"/>
      <c r="R44" s="79"/>
      <c r="S44" s="79"/>
      <c r="T44" s="79"/>
      <c r="U44" s="79"/>
      <c r="V44" s="79"/>
      <c r="W44" s="79"/>
      <c r="X44" s="79"/>
      <c r="Y44" s="79"/>
      <c r="Z44" s="80"/>
    </row>
    <row r="45" spans="1:27" s="1" customFormat="1">
      <c r="A45" s="63"/>
      <c r="B45" s="64"/>
      <c r="C45" s="53"/>
      <c r="D45" s="55"/>
      <c r="E45" s="16"/>
      <c r="F45" s="17"/>
      <c r="G45" s="17"/>
      <c r="H45" s="17"/>
      <c r="I45" s="17"/>
      <c r="J45" s="17"/>
      <c r="K45" s="77" t="s">
        <v>24</v>
      </c>
      <c r="L45" s="77"/>
      <c r="M45" s="77"/>
      <c r="N45" s="77"/>
      <c r="O45" s="77"/>
      <c r="P45" s="77"/>
      <c r="Q45" s="77"/>
      <c r="R45" s="77"/>
      <c r="S45" s="77"/>
      <c r="T45" s="77"/>
      <c r="U45" s="77"/>
      <c r="V45" s="77"/>
      <c r="W45" s="77"/>
      <c r="X45" s="77"/>
      <c r="Y45" s="77"/>
      <c r="Z45" s="78"/>
    </row>
  </sheetData>
  <mergeCells count="216">
    <mergeCell ref="A44:B44"/>
    <mergeCell ref="C44:D44"/>
    <mergeCell ref="K44:Z44"/>
    <mergeCell ref="A45:B45"/>
    <mergeCell ref="C45:D45"/>
    <mergeCell ref="K45:Z45"/>
    <mergeCell ref="S39:Z39"/>
    <mergeCell ref="A41:B41"/>
    <mergeCell ref="C41:D41"/>
    <mergeCell ref="A42:B42"/>
    <mergeCell ref="C42:D42"/>
    <mergeCell ref="A43:B43"/>
    <mergeCell ref="C43:D43"/>
    <mergeCell ref="A39:B39"/>
    <mergeCell ref="C39:D39"/>
    <mergeCell ref="E39:F39"/>
    <mergeCell ref="G39:H39"/>
    <mergeCell ref="I39:J39"/>
    <mergeCell ref="K39:R39"/>
    <mergeCell ref="A36:B36"/>
    <mergeCell ref="C36:D36"/>
    <mergeCell ref="E37:F37"/>
    <mergeCell ref="G36:H36"/>
    <mergeCell ref="I36:J36"/>
    <mergeCell ref="K36:R36"/>
    <mergeCell ref="S36:Z36"/>
    <mergeCell ref="S37:Z37"/>
    <mergeCell ref="A38:B38"/>
    <mergeCell ref="C38:D38"/>
    <mergeCell ref="E38:F38"/>
    <mergeCell ref="G38:H38"/>
    <mergeCell ref="I38:J38"/>
    <mergeCell ref="K38:R38"/>
    <mergeCell ref="S38:Z38"/>
    <mergeCell ref="A37:B37"/>
    <mergeCell ref="C37:D37"/>
    <mergeCell ref="G37:H37"/>
    <mergeCell ref="I37:J37"/>
    <mergeCell ref="K37:R37"/>
    <mergeCell ref="E36:F36"/>
    <mergeCell ref="S33:Z33"/>
    <mergeCell ref="K34:L34"/>
    <mergeCell ref="M34:R34"/>
    <mergeCell ref="S34:T34"/>
    <mergeCell ref="U34:Z34"/>
    <mergeCell ref="A35:B35"/>
    <mergeCell ref="C35:D35"/>
    <mergeCell ref="E35:F35"/>
    <mergeCell ref="G35:H35"/>
    <mergeCell ref="I35:J35"/>
    <mergeCell ref="A33:B33"/>
    <mergeCell ref="C33:D33"/>
    <mergeCell ref="E33:F33"/>
    <mergeCell ref="G33:H33"/>
    <mergeCell ref="I33:J33"/>
    <mergeCell ref="K33:R33"/>
    <mergeCell ref="K35:R35"/>
    <mergeCell ref="S35:Z35"/>
    <mergeCell ref="A30:B30"/>
    <mergeCell ref="C30:D30"/>
    <mergeCell ref="E30:F30"/>
    <mergeCell ref="G30:H30"/>
    <mergeCell ref="I30:J30"/>
    <mergeCell ref="K30:R30"/>
    <mergeCell ref="S30:Z30"/>
    <mergeCell ref="S31:Z31"/>
    <mergeCell ref="A32:B32"/>
    <mergeCell ref="C32:D32"/>
    <mergeCell ref="E32:F32"/>
    <mergeCell ref="G32:H32"/>
    <mergeCell ref="I32:J32"/>
    <mergeCell ref="K32:R32"/>
    <mergeCell ref="S32:Z32"/>
    <mergeCell ref="A31:B31"/>
    <mergeCell ref="C31:D31"/>
    <mergeCell ref="E31:F31"/>
    <mergeCell ref="G31:H31"/>
    <mergeCell ref="I31:J31"/>
    <mergeCell ref="K31:R31"/>
    <mergeCell ref="S27:Z27"/>
    <mergeCell ref="K28:L28"/>
    <mergeCell ref="M28:R28"/>
    <mergeCell ref="S28:T28"/>
    <mergeCell ref="U28:Z28"/>
    <mergeCell ref="A29:B29"/>
    <mergeCell ref="C29:D29"/>
    <mergeCell ref="E29:F29"/>
    <mergeCell ref="G29:H29"/>
    <mergeCell ref="I29:J29"/>
    <mergeCell ref="A27:B27"/>
    <mergeCell ref="C27:D27"/>
    <mergeCell ref="E27:F27"/>
    <mergeCell ref="G27:H27"/>
    <mergeCell ref="I27:J27"/>
    <mergeCell ref="K27:R27"/>
    <mergeCell ref="S29:Z29"/>
    <mergeCell ref="A24:B24"/>
    <mergeCell ref="C24:D24"/>
    <mergeCell ref="E24:F24"/>
    <mergeCell ref="G24:H24"/>
    <mergeCell ref="I24:J24"/>
    <mergeCell ref="K24:R24"/>
    <mergeCell ref="S24:Z24"/>
    <mergeCell ref="S25:Z25"/>
    <mergeCell ref="A26:B26"/>
    <mergeCell ref="C26:D26"/>
    <mergeCell ref="E26:F26"/>
    <mergeCell ref="G26:H26"/>
    <mergeCell ref="I26:J26"/>
    <mergeCell ref="K26:R26"/>
    <mergeCell ref="S26:Z26"/>
    <mergeCell ref="A25:B25"/>
    <mergeCell ref="C25:D25"/>
    <mergeCell ref="E25:F25"/>
    <mergeCell ref="G25:H25"/>
    <mergeCell ref="I25:J25"/>
    <mergeCell ref="K25:R25"/>
    <mergeCell ref="S21:Z21"/>
    <mergeCell ref="K22:L22"/>
    <mergeCell ref="M22:R22"/>
    <mergeCell ref="S22:T22"/>
    <mergeCell ref="U22:Z22"/>
    <mergeCell ref="A23:B23"/>
    <mergeCell ref="C23:D23"/>
    <mergeCell ref="E23:F23"/>
    <mergeCell ref="G23:H23"/>
    <mergeCell ref="I23:J23"/>
    <mergeCell ref="A21:B21"/>
    <mergeCell ref="C21:D21"/>
    <mergeCell ref="E21:F21"/>
    <mergeCell ref="G21:H21"/>
    <mergeCell ref="I21:J21"/>
    <mergeCell ref="K21:R21"/>
    <mergeCell ref="K23:R23"/>
    <mergeCell ref="S23:Z23"/>
    <mergeCell ref="A18:B18"/>
    <mergeCell ref="C18:D18"/>
    <mergeCell ref="E18:F18"/>
    <mergeCell ref="G18:H18"/>
    <mergeCell ref="I18:J18"/>
    <mergeCell ref="K18:R18"/>
    <mergeCell ref="S18:Z18"/>
    <mergeCell ref="S19:Z19"/>
    <mergeCell ref="A20:B20"/>
    <mergeCell ref="C20:D20"/>
    <mergeCell ref="E20:F20"/>
    <mergeCell ref="G20:H20"/>
    <mergeCell ref="I20:J20"/>
    <mergeCell ref="K20:R20"/>
    <mergeCell ref="S20:Z20"/>
    <mergeCell ref="A19:B19"/>
    <mergeCell ref="C19:D19"/>
    <mergeCell ref="E19:F19"/>
    <mergeCell ref="G19:H19"/>
    <mergeCell ref="I19:J19"/>
    <mergeCell ref="K19:R19"/>
    <mergeCell ref="S15:Z15"/>
    <mergeCell ref="K16:L16"/>
    <mergeCell ref="M16:R16"/>
    <mergeCell ref="S16:T16"/>
    <mergeCell ref="U16:Z16"/>
    <mergeCell ref="A17:B17"/>
    <mergeCell ref="C17:D17"/>
    <mergeCell ref="E17:F17"/>
    <mergeCell ref="G17:H17"/>
    <mergeCell ref="I17:J17"/>
    <mergeCell ref="A15:B15"/>
    <mergeCell ref="C15:D15"/>
    <mergeCell ref="E15:F15"/>
    <mergeCell ref="G15:H15"/>
    <mergeCell ref="I15:J15"/>
    <mergeCell ref="K15:R15"/>
    <mergeCell ref="K17:R17"/>
    <mergeCell ref="S17:Z17"/>
    <mergeCell ref="S13:Z13"/>
    <mergeCell ref="A14:B14"/>
    <mergeCell ref="C14:D14"/>
    <mergeCell ref="E14:F14"/>
    <mergeCell ref="G14:H14"/>
    <mergeCell ref="I14:J14"/>
    <mergeCell ref="K14:R14"/>
    <mergeCell ref="S14:Z14"/>
    <mergeCell ref="A13:B13"/>
    <mergeCell ref="C13:D13"/>
    <mergeCell ref="E13:F13"/>
    <mergeCell ref="G13:H13"/>
    <mergeCell ref="I13:J13"/>
    <mergeCell ref="K13:R13"/>
    <mergeCell ref="S11:Z11"/>
    <mergeCell ref="A12:B12"/>
    <mergeCell ref="C12:D12"/>
    <mergeCell ref="E12:F12"/>
    <mergeCell ref="G12:H12"/>
    <mergeCell ref="I12:J12"/>
    <mergeCell ref="K12:R12"/>
    <mergeCell ref="S12:Z12"/>
    <mergeCell ref="K10:L10"/>
    <mergeCell ref="M10:R10"/>
    <mergeCell ref="S10:T10"/>
    <mergeCell ref="U10:Z10"/>
    <mergeCell ref="A11:B11"/>
    <mergeCell ref="C11:D11"/>
    <mergeCell ref="E11:F11"/>
    <mergeCell ref="G11:H11"/>
    <mergeCell ref="I11:J11"/>
    <mergeCell ref="K11:R11"/>
    <mergeCell ref="A1:H7"/>
    <mergeCell ref="K1:Q1"/>
    <mergeCell ref="S1:Y1"/>
    <mergeCell ref="A9:B9"/>
    <mergeCell ref="C9:D9"/>
    <mergeCell ref="E9:F9"/>
    <mergeCell ref="G9:H9"/>
    <mergeCell ref="I9:J9"/>
    <mergeCell ref="K9:R9"/>
    <mergeCell ref="S9:Z9"/>
  </mergeCells>
  <conditionalFormatting sqref="A10 C10 E10 G10 K10 S10 A16 C16 E16 G16 K16 S16 A22 C22 E22 G22 K22 S22 A28 C28 E28 G28 K28 S28 A34 C34 E34 G34 K34 S34 A40 C40">
    <cfRule type="expression" dxfId="7" priority="3">
      <formula>MONTH(A10)&lt;&gt;MONTH($A$1)</formula>
    </cfRule>
    <cfRule type="expression" dxfId="6" priority="4">
      <formula>OR(WEEKDAY(A10,1)=1,WEEKDAY(A10,1)=7)</formula>
    </cfRule>
  </conditionalFormatting>
  <conditionalFormatting sqref="I10 I16 I22 I28 I34">
    <cfRule type="expression" dxfId="5" priority="1">
      <formula>MONTH(I10)&lt;&gt;MONTH($A$1)</formula>
    </cfRule>
    <cfRule type="expression" dxfId="4" priority="2">
      <formula>OR(WEEKDAY(I10,1)=1,WEEKDAY(I10,1)=7)</formula>
    </cfRule>
  </conditionalFormatting>
  <hyperlinks>
    <hyperlink ref="K45" r:id="rId1" xr:uid="{00000000-0004-0000-0A00-000000000000}"/>
    <hyperlink ref="K44:Z44" r:id="rId2" display="Calendar Templates by Vertex42" xr:uid="{00000000-0004-0000-0A00-000001000000}"/>
    <hyperlink ref="K45:Z45" r:id="rId3" display="https://www.vertex42.com/calendars/" xr:uid="{00000000-0004-0000-0A00-000002000000}"/>
  </hyperlinks>
  <printOptions horizontalCentered="1"/>
  <pageMargins left="0.5" right="0.5" top="0.25" bottom="0.25" header="0.25" footer="0.25"/>
  <pageSetup paperSize="9" scale="96" orientation="landscape" r:id="rId4"/>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AA45"/>
  <sheetViews>
    <sheetView showGridLines="0" tabSelected="1" zoomScaleNormal="100" workbookViewId="0">
      <selection activeCell="I13" sqref="I13:J13"/>
    </sheetView>
  </sheetViews>
  <sheetFormatPr defaultRowHeight="12.75"/>
  <cols>
    <col min="1" max="1" width="4.85546875" customWidth="1"/>
    <col min="2" max="2" width="13.7109375" customWidth="1"/>
    <col min="3" max="3" width="4.85546875" customWidth="1"/>
    <col min="4" max="4" width="13.7109375" customWidth="1"/>
    <col min="5" max="5" width="4.85546875" customWidth="1"/>
    <col min="6" max="6" width="21.85546875" customWidth="1"/>
    <col min="7" max="7" width="4.85546875" customWidth="1"/>
    <col min="8" max="8" width="27" customWidth="1"/>
    <col min="9" max="9" width="4.85546875" customWidth="1"/>
    <col min="10" max="10" width="19.5703125" customWidth="1"/>
    <col min="11" max="17" width="2.42578125" customWidth="1"/>
    <col min="18" max="18" width="1.5703125" customWidth="1"/>
    <col min="19" max="25" width="2.42578125" customWidth="1"/>
    <col min="26" max="26" width="1.5703125" customWidth="1"/>
  </cols>
  <sheetData>
    <row r="1" spans="1:27" s="3" customFormat="1" ht="15" customHeight="1">
      <c r="A1" s="71">
        <f>DATE('1'!AD18,'1'!AD20+11,1)</f>
        <v>45627</v>
      </c>
      <c r="B1" s="71"/>
      <c r="C1" s="71"/>
      <c r="D1" s="71"/>
      <c r="E1" s="71"/>
      <c r="F1" s="71"/>
      <c r="G1" s="71"/>
      <c r="H1" s="71"/>
      <c r="I1" s="30"/>
      <c r="J1" s="30"/>
      <c r="K1" s="74">
        <f>DATE(YEAR(A1),MONTH(A1)-1,1)</f>
        <v>45597</v>
      </c>
      <c r="L1" s="74"/>
      <c r="M1" s="74"/>
      <c r="N1" s="74"/>
      <c r="O1" s="74"/>
      <c r="P1" s="74"/>
      <c r="Q1" s="74"/>
      <c r="S1" s="74">
        <f>DATE(YEAR(A1),MONTH(A1)+1,1)</f>
        <v>45658</v>
      </c>
      <c r="T1" s="74"/>
      <c r="U1" s="74"/>
      <c r="V1" s="74"/>
      <c r="W1" s="74"/>
      <c r="X1" s="74"/>
      <c r="Y1" s="74"/>
    </row>
    <row r="2" spans="1:27" s="3" customFormat="1" ht="11.25" customHeight="1">
      <c r="A2" s="71"/>
      <c r="B2" s="71"/>
      <c r="C2" s="71"/>
      <c r="D2" s="71"/>
      <c r="E2" s="71"/>
      <c r="F2" s="71"/>
      <c r="G2" s="71"/>
      <c r="H2" s="71"/>
      <c r="I2" s="30"/>
      <c r="J2" s="30"/>
      <c r="K2" s="28" t="str">
        <f>INDEX({"D";"S";"T";"Q";"Q";"S";"S"},1+MOD(Dia_de_início+1-2,7))</f>
        <v>S</v>
      </c>
      <c r="L2" s="28" t="str">
        <f>INDEX({"D";"S";"T";"Q";"Q";"S";"S"},1+MOD(Dia_de_início+2-2,7))</f>
        <v>D</v>
      </c>
      <c r="M2" s="28" t="str">
        <f>INDEX({"D";"S";"T";"Q";"Q";"S";"S"},1+MOD(Dia_de_início+3-2,7))</f>
        <v>S</v>
      </c>
      <c r="N2" s="28" t="str">
        <f>INDEX({"D";"S";"T";"Q";"Q";"S";"S"},1+MOD(Dia_de_início+4-2,7))</f>
        <v>T</v>
      </c>
      <c r="O2" s="28" t="str">
        <f>INDEX({"D";"S";"T";"Q";"Q";"S";"S"},1+MOD(Dia_de_início+5-2,7))</f>
        <v>Q</v>
      </c>
      <c r="P2" s="28" t="str">
        <f>INDEX({"D";"S";"T";"Q";"Q";"S";"S"},1+MOD(Dia_de_início+6-2,7))</f>
        <v>Q</v>
      </c>
      <c r="Q2" s="28" t="str">
        <f>INDEX({"D";"S";"T";"Q";"Q";"S";"S"},1+MOD(Dia_de_início+7-2,7))</f>
        <v>S</v>
      </c>
      <c r="S2" s="28" t="str">
        <f>INDEX({"D";"S";"T";"Q";"Q";"S";"S"},1+MOD(Dia_de_início+1-2,7))</f>
        <v>S</v>
      </c>
      <c r="T2" s="28" t="str">
        <f>INDEX({"D";"S";"T";"Q";"Q";"S";"S"},1+MOD(Dia_de_início+2-2,7))</f>
        <v>D</v>
      </c>
      <c r="U2" s="28" t="str">
        <f>INDEX({"D";"S";"T";"Q";"Q";"S";"S"},1+MOD(Dia_de_início+3-2,7))</f>
        <v>S</v>
      </c>
      <c r="V2" s="28" t="str">
        <f>INDEX({"D";"S";"T";"Q";"Q";"S";"S"},1+MOD(Dia_de_início+4-2,7))</f>
        <v>T</v>
      </c>
      <c r="W2" s="28" t="str">
        <f>INDEX({"D";"S";"T";"Q";"Q";"S";"S"},1+MOD(Dia_de_início+5-2,7))</f>
        <v>Q</v>
      </c>
      <c r="X2" s="28" t="str">
        <f>INDEX({"D";"S";"T";"Q";"Q";"S";"S"},1+MOD(Dia_de_início+6-2,7))</f>
        <v>Q</v>
      </c>
      <c r="Y2" s="28" t="str">
        <f>INDEX({"D";"S";"T";"Q";"Q";"S";"S"},1+MOD(Dia_de_início+7-2,7))</f>
        <v>S</v>
      </c>
    </row>
    <row r="3" spans="1:27" s="4" customFormat="1" ht="9" customHeight="1">
      <c r="A3" s="71"/>
      <c r="B3" s="71"/>
      <c r="C3" s="71"/>
      <c r="D3" s="71"/>
      <c r="E3" s="71"/>
      <c r="F3" s="71"/>
      <c r="G3" s="71"/>
      <c r="H3" s="71"/>
      <c r="I3" s="30"/>
      <c r="J3" s="30"/>
      <c r="K3" s="33" t="str">
        <f t="shared" ref="K3:Q8" si="0">IF(MONTH($K$1)&lt;&gt;MONTH($K$1-(WEEKDAY($K$1,1)-(Dia_de_início-1))-IF((WEEKDAY($K$1,1)-(Dia_de_início-1))&lt;=0,7,0)+(ROW(K3)-ROW($K$3))*7+(COLUMN(K3)-COLUMN($K$3)+1)),"",$K$1-(WEEKDAY($K$1,1)-(Dia_de_início-1))-IF((WEEKDAY($K$1,1)-(Dia_de_início-1))&lt;=0,7,0)+(ROW(K3)-ROW($K$3))*7+(COLUMN(K3)-COLUMN($K$3)+1))</f>
        <v/>
      </c>
      <c r="L3" s="33" t="str">
        <f t="shared" si="0"/>
        <v/>
      </c>
      <c r="M3" s="33" t="str">
        <f t="shared" si="0"/>
        <v/>
      </c>
      <c r="N3" s="33" t="str">
        <f t="shared" si="0"/>
        <v/>
      </c>
      <c r="O3" s="33" t="str">
        <f t="shared" si="0"/>
        <v/>
      </c>
      <c r="P3" s="33" t="str">
        <f t="shared" si="0"/>
        <v/>
      </c>
      <c r="Q3" s="33">
        <f t="shared" si="0"/>
        <v>45597</v>
      </c>
      <c r="R3" s="3"/>
      <c r="S3" s="33" t="str">
        <f t="shared" ref="S3:Y8" si="1">IF(MONTH($S$1)&lt;&gt;MONTH($S$1-(WEEKDAY($S$1,1)-(Dia_de_início-1))-IF((WEEKDAY($S$1,1)-(Dia_de_início-1))&lt;=0,7,0)+(ROW(S3)-ROW($S$3))*7+(COLUMN(S3)-COLUMN($S$3)+1)),"",$S$1-(WEEKDAY($S$1,1)-(Dia_de_início-1))-IF((WEEKDAY($S$1,1)-(Dia_de_início-1))&lt;=0,7,0)+(ROW(S3)-ROW($S$3))*7+(COLUMN(S3)-COLUMN($S$3)+1))</f>
        <v/>
      </c>
      <c r="T3" s="33" t="str">
        <f t="shared" si="1"/>
        <v/>
      </c>
      <c r="U3" s="33" t="str">
        <f t="shared" si="1"/>
        <v/>
      </c>
      <c r="V3" s="33" t="str">
        <f t="shared" si="1"/>
        <v/>
      </c>
      <c r="W3" s="33">
        <f t="shared" si="1"/>
        <v>45658</v>
      </c>
      <c r="X3" s="33">
        <f t="shared" si="1"/>
        <v>45659</v>
      </c>
      <c r="Y3" s="33">
        <f t="shared" si="1"/>
        <v>45660</v>
      </c>
    </row>
    <row r="4" spans="1:27" s="4" customFormat="1" ht="9" customHeight="1">
      <c r="A4" s="71"/>
      <c r="B4" s="71"/>
      <c r="C4" s="71"/>
      <c r="D4" s="71"/>
      <c r="E4" s="71"/>
      <c r="F4" s="71"/>
      <c r="G4" s="71"/>
      <c r="H4" s="71"/>
      <c r="I4" s="30"/>
      <c r="J4" s="30"/>
      <c r="K4" s="33">
        <f t="shared" si="0"/>
        <v>45598</v>
      </c>
      <c r="L4" s="33">
        <f t="shared" si="0"/>
        <v>45599</v>
      </c>
      <c r="M4" s="33">
        <f t="shared" si="0"/>
        <v>45600</v>
      </c>
      <c r="N4" s="33">
        <f t="shared" si="0"/>
        <v>45601</v>
      </c>
      <c r="O4" s="33">
        <f t="shared" si="0"/>
        <v>45602</v>
      </c>
      <c r="P4" s="33">
        <f t="shared" si="0"/>
        <v>45603</v>
      </c>
      <c r="Q4" s="33">
        <f t="shared" si="0"/>
        <v>45604</v>
      </c>
      <c r="R4" s="3"/>
      <c r="S4" s="33">
        <f t="shared" si="1"/>
        <v>45661</v>
      </c>
      <c r="T4" s="33">
        <f t="shared" si="1"/>
        <v>45662</v>
      </c>
      <c r="U4" s="33">
        <f t="shared" si="1"/>
        <v>45663</v>
      </c>
      <c r="V4" s="33">
        <f t="shared" si="1"/>
        <v>45664</v>
      </c>
      <c r="W4" s="33">
        <f t="shared" si="1"/>
        <v>45665</v>
      </c>
      <c r="X4" s="33">
        <f t="shared" si="1"/>
        <v>45666</v>
      </c>
      <c r="Y4" s="33">
        <f t="shared" si="1"/>
        <v>45667</v>
      </c>
    </row>
    <row r="5" spans="1:27" s="4" customFormat="1" ht="9" customHeight="1">
      <c r="A5" s="71"/>
      <c r="B5" s="71"/>
      <c r="C5" s="71"/>
      <c r="D5" s="71"/>
      <c r="E5" s="71"/>
      <c r="F5" s="71"/>
      <c r="G5" s="71"/>
      <c r="H5" s="71"/>
      <c r="I5" s="30"/>
      <c r="J5" s="30"/>
      <c r="K5" s="33">
        <f t="shared" si="0"/>
        <v>45605</v>
      </c>
      <c r="L5" s="33">
        <f t="shared" si="0"/>
        <v>45606</v>
      </c>
      <c r="M5" s="33">
        <f t="shared" si="0"/>
        <v>45607</v>
      </c>
      <c r="N5" s="33">
        <f t="shared" si="0"/>
        <v>45608</v>
      </c>
      <c r="O5" s="33">
        <f t="shared" si="0"/>
        <v>45609</v>
      </c>
      <c r="P5" s="33">
        <f t="shared" si="0"/>
        <v>45610</v>
      </c>
      <c r="Q5" s="33">
        <f t="shared" si="0"/>
        <v>45611</v>
      </c>
      <c r="R5" s="3"/>
      <c r="S5" s="33">
        <f t="shared" si="1"/>
        <v>45668</v>
      </c>
      <c r="T5" s="33">
        <f t="shared" si="1"/>
        <v>45669</v>
      </c>
      <c r="U5" s="33">
        <f t="shared" si="1"/>
        <v>45670</v>
      </c>
      <c r="V5" s="33">
        <f t="shared" si="1"/>
        <v>45671</v>
      </c>
      <c r="W5" s="33">
        <f t="shared" si="1"/>
        <v>45672</v>
      </c>
      <c r="X5" s="33">
        <f t="shared" si="1"/>
        <v>45673</v>
      </c>
      <c r="Y5" s="33">
        <f t="shared" si="1"/>
        <v>45674</v>
      </c>
    </row>
    <row r="6" spans="1:27" s="4" customFormat="1" ht="9" customHeight="1">
      <c r="A6" s="71"/>
      <c r="B6" s="71"/>
      <c r="C6" s="71"/>
      <c r="D6" s="71"/>
      <c r="E6" s="71"/>
      <c r="F6" s="71"/>
      <c r="G6" s="71"/>
      <c r="H6" s="71"/>
      <c r="I6" s="30"/>
      <c r="J6" s="30"/>
      <c r="K6" s="33">
        <f t="shared" si="0"/>
        <v>45612</v>
      </c>
      <c r="L6" s="33">
        <f t="shared" si="0"/>
        <v>45613</v>
      </c>
      <c r="M6" s="33">
        <f t="shared" si="0"/>
        <v>45614</v>
      </c>
      <c r="N6" s="33">
        <f t="shared" si="0"/>
        <v>45615</v>
      </c>
      <c r="O6" s="33">
        <f t="shared" si="0"/>
        <v>45616</v>
      </c>
      <c r="P6" s="33">
        <f t="shared" si="0"/>
        <v>45617</v>
      </c>
      <c r="Q6" s="33">
        <f t="shared" si="0"/>
        <v>45618</v>
      </c>
      <c r="R6" s="3"/>
      <c r="S6" s="33">
        <f t="shared" si="1"/>
        <v>45675</v>
      </c>
      <c r="T6" s="33">
        <f t="shared" si="1"/>
        <v>45676</v>
      </c>
      <c r="U6" s="33">
        <f t="shared" si="1"/>
        <v>45677</v>
      </c>
      <c r="V6" s="33">
        <f t="shared" si="1"/>
        <v>45678</v>
      </c>
      <c r="W6" s="33">
        <f t="shared" si="1"/>
        <v>45679</v>
      </c>
      <c r="X6" s="33">
        <f t="shared" si="1"/>
        <v>45680</v>
      </c>
      <c r="Y6" s="33">
        <f t="shared" si="1"/>
        <v>45681</v>
      </c>
    </row>
    <row r="7" spans="1:27" s="4" customFormat="1" ht="9" customHeight="1">
      <c r="A7" s="71"/>
      <c r="B7" s="71"/>
      <c r="C7" s="71"/>
      <c r="D7" s="71"/>
      <c r="E7" s="71"/>
      <c r="F7" s="71"/>
      <c r="G7" s="71"/>
      <c r="H7" s="71"/>
      <c r="I7" s="30"/>
      <c r="J7" s="30"/>
      <c r="K7" s="33">
        <f t="shared" si="0"/>
        <v>45619</v>
      </c>
      <c r="L7" s="33">
        <f t="shared" si="0"/>
        <v>45620</v>
      </c>
      <c r="M7" s="33">
        <f t="shared" si="0"/>
        <v>45621</v>
      </c>
      <c r="N7" s="33">
        <f t="shared" si="0"/>
        <v>45622</v>
      </c>
      <c r="O7" s="33">
        <f t="shared" si="0"/>
        <v>45623</v>
      </c>
      <c r="P7" s="33">
        <f t="shared" si="0"/>
        <v>45624</v>
      </c>
      <c r="Q7" s="33">
        <f t="shared" si="0"/>
        <v>45625</v>
      </c>
      <c r="R7" s="3"/>
      <c r="S7" s="33">
        <f t="shared" si="1"/>
        <v>45682</v>
      </c>
      <c r="T7" s="33">
        <f t="shared" si="1"/>
        <v>45683</v>
      </c>
      <c r="U7" s="33">
        <f t="shared" si="1"/>
        <v>45684</v>
      </c>
      <c r="V7" s="33">
        <f t="shared" si="1"/>
        <v>45685</v>
      </c>
      <c r="W7" s="33">
        <f t="shared" si="1"/>
        <v>45686</v>
      </c>
      <c r="X7" s="33">
        <f t="shared" si="1"/>
        <v>45687</v>
      </c>
      <c r="Y7" s="33">
        <f t="shared" si="1"/>
        <v>45688</v>
      </c>
    </row>
    <row r="8" spans="1:27" s="5" customFormat="1" ht="9" customHeight="1">
      <c r="A8" s="31"/>
      <c r="B8" s="31"/>
      <c r="C8" s="31"/>
      <c r="D8" s="31"/>
      <c r="E8" s="31"/>
      <c r="F8" s="31"/>
      <c r="G8" s="31"/>
      <c r="H8" s="31"/>
      <c r="I8" s="32"/>
      <c r="J8" s="32"/>
      <c r="K8" s="33">
        <f t="shared" si="0"/>
        <v>45626</v>
      </c>
      <c r="L8" s="33" t="str">
        <f t="shared" si="0"/>
        <v/>
      </c>
      <c r="M8" s="33" t="str">
        <f t="shared" si="0"/>
        <v/>
      </c>
      <c r="N8" s="33" t="str">
        <f t="shared" si="0"/>
        <v/>
      </c>
      <c r="O8" s="33" t="str">
        <f t="shared" si="0"/>
        <v/>
      </c>
      <c r="P8" s="33" t="str">
        <f t="shared" si="0"/>
        <v/>
      </c>
      <c r="Q8" s="33" t="str">
        <f t="shared" si="0"/>
        <v/>
      </c>
      <c r="R8" s="18"/>
      <c r="S8" s="33" t="str">
        <f t="shared" si="1"/>
        <v/>
      </c>
      <c r="T8" s="33" t="str">
        <f t="shared" si="1"/>
        <v/>
      </c>
      <c r="U8" s="33" t="str">
        <f t="shared" si="1"/>
        <v/>
      </c>
      <c r="V8" s="33" t="str">
        <f t="shared" si="1"/>
        <v/>
      </c>
      <c r="W8" s="33" t="str">
        <f t="shared" si="1"/>
        <v/>
      </c>
      <c r="X8" s="33" t="str">
        <f t="shared" si="1"/>
        <v/>
      </c>
      <c r="Y8" s="33" t="str">
        <f t="shared" si="1"/>
        <v/>
      </c>
      <c r="Z8" s="19"/>
    </row>
    <row r="9" spans="1:27" s="1" customFormat="1" ht="21" customHeight="1">
      <c r="A9" s="72">
        <f>A10</f>
        <v>45626</v>
      </c>
      <c r="B9" s="73"/>
      <c r="C9" s="73">
        <f>C10</f>
        <v>45627</v>
      </c>
      <c r="D9" s="73"/>
      <c r="E9" s="73">
        <f>E10</f>
        <v>45628</v>
      </c>
      <c r="F9" s="73"/>
      <c r="G9" s="73">
        <f>G10</f>
        <v>45629</v>
      </c>
      <c r="H9" s="73"/>
      <c r="I9" s="73">
        <f>I10</f>
        <v>45630</v>
      </c>
      <c r="J9" s="73"/>
      <c r="K9" s="73">
        <f>K10</f>
        <v>45631</v>
      </c>
      <c r="L9" s="73"/>
      <c r="M9" s="73"/>
      <c r="N9" s="73"/>
      <c r="O9" s="73"/>
      <c r="P9" s="73"/>
      <c r="Q9" s="73"/>
      <c r="R9" s="73"/>
      <c r="S9" s="73">
        <f>S10</f>
        <v>45632</v>
      </c>
      <c r="T9" s="73"/>
      <c r="U9" s="73"/>
      <c r="V9" s="73"/>
      <c r="W9" s="73"/>
      <c r="X9" s="73"/>
      <c r="Y9" s="73"/>
      <c r="Z9" s="75"/>
    </row>
    <row r="10" spans="1:27" s="1" customFormat="1" ht="18.75">
      <c r="A10" s="34">
        <f>$A$1-(WEEKDAY($A$1,1)-(Dia_de_início-1))-IF((WEEKDAY($A$1,1)-(Dia_de_início-1))&lt;=0,7,0)+1</f>
        <v>45626</v>
      </c>
      <c r="B10" s="12"/>
      <c r="C10" s="35">
        <f>A10+1</f>
        <v>45627</v>
      </c>
      <c r="D10" s="11"/>
      <c r="E10" s="35">
        <f>C10+1</f>
        <v>45628</v>
      </c>
      <c r="F10" s="11"/>
      <c r="G10" s="35">
        <f>E10+1</f>
        <v>45629</v>
      </c>
      <c r="H10" s="11"/>
      <c r="I10" s="35">
        <f>G10+1</f>
        <v>45630</v>
      </c>
      <c r="J10" s="11"/>
      <c r="K10" s="59">
        <f>I10+1</f>
        <v>45631</v>
      </c>
      <c r="L10" s="60"/>
      <c r="M10" s="61"/>
      <c r="N10" s="61"/>
      <c r="O10" s="61"/>
      <c r="P10" s="61"/>
      <c r="Q10" s="61"/>
      <c r="R10" s="62"/>
      <c r="S10" s="81">
        <f>K10+1</f>
        <v>45632</v>
      </c>
      <c r="T10" s="82"/>
      <c r="U10" s="83"/>
      <c r="V10" s="83"/>
      <c r="W10" s="83"/>
      <c r="X10" s="83"/>
      <c r="Y10" s="83"/>
      <c r="Z10" s="84"/>
    </row>
    <row r="11" spans="1:27" s="1" customFormat="1">
      <c r="A11" s="66"/>
      <c r="B11" s="67"/>
      <c r="C11" s="56"/>
      <c r="D11" s="58"/>
      <c r="E11" s="56" t="s">
        <v>123</v>
      </c>
      <c r="F11" s="58"/>
      <c r="G11" s="56" t="s">
        <v>124</v>
      </c>
      <c r="H11" s="58"/>
      <c r="I11" s="56"/>
      <c r="J11" s="58"/>
      <c r="K11" s="56"/>
      <c r="L11" s="57"/>
      <c r="M11" s="57"/>
      <c r="N11" s="57"/>
      <c r="O11" s="57"/>
      <c r="P11" s="57"/>
      <c r="Q11" s="57"/>
      <c r="R11" s="58"/>
      <c r="S11" s="66"/>
      <c r="T11" s="67"/>
      <c r="U11" s="67"/>
      <c r="V11" s="67"/>
      <c r="W11" s="67"/>
      <c r="X11" s="67"/>
      <c r="Y11" s="67"/>
      <c r="Z11" s="68"/>
    </row>
    <row r="12" spans="1:27" s="1" customFormat="1" ht="36" customHeight="1">
      <c r="A12" s="66"/>
      <c r="B12" s="67"/>
      <c r="C12" s="56"/>
      <c r="D12" s="58"/>
      <c r="E12" s="76" t="s">
        <v>125</v>
      </c>
      <c r="F12" s="118"/>
      <c r="G12" s="76" t="s">
        <v>125</v>
      </c>
      <c r="H12" s="118"/>
      <c r="I12" s="56"/>
      <c r="J12" s="58"/>
      <c r="K12" s="56"/>
      <c r="L12" s="57"/>
      <c r="M12" s="57"/>
      <c r="N12" s="57"/>
      <c r="O12" s="57"/>
      <c r="P12" s="57"/>
      <c r="Q12" s="57"/>
      <c r="R12" s="58"/>
      <c r="S12" s="66"/>
      <c r="T12" s="67"/>
      <c r="U12" s="67"/>
      <c r="V12" s="67"/>
      <c r="W12" s="67"/>
      <c r="X12" s="67"/>
      <c r="Y12" s="67"/>
      <c r="Z12" s="68"/>
    </row>
    <row r="13" spans="1:27" s="1" customFormat="1" ht="33" customHeight="1">
      <c r="A13" s="66"/>
      <c r="B13" s="67"/>
      <c r="C13" s="56"/>
      <c r="D13" s="58"/>
      <c r="E13" s="76" t="s">
        <v>126</v>
      </c>
      <c r="F13" s="118"/>
      <c r="G13" s="76" t="s">
        <v>127</v>
      </c>
      <c r="H13" s="118"/>
      <c r="I13" s="56"/>
      <c r="J13" s="58"/>
      <c r="K13" s="56"/>
      <c r="L13" s="57"/>
      <c r="M13" s="57"/>
      <c r="N13" s="57"/>
      <c r="O13" s="57"/>
      <c r="P13" s="57"/>
      <c r="Q13" s="57"/>
      <c r="R13" s="58"/>
      <c r="S13" s="66"/>
      <c r="T13" s="67"/>
      <c r="U13" s="67"/>
      <c r="V13" s="67"/>
      <c r="W13" s="67"/>
      <c r="X13" s="67"/>
      <c r="Y13" s="67"/>
      <c r="Z13" s="68"/>
    </row>
    <row r="14" spans="1:27" s="1" customFormat="1">
      <c r="A14" s="66"/>
      <c r="B14" s="67"/>
      <c r="C14" s="56"/>
      <c r="D14" s="58"/>
      <c r="E14" s="56"/>
      <c r="F14" s="58"/>
      <c r="G14" s="56"/>
      <c r="H14" s="58"/>
      <c r="I14" s="56"/>
      <c r="J14" s="58"/>
      <c r="K14" s="56"/>
      <c r="L14" s="57"/>
      <c r="M14" s="57"/>
      <c r="N14" s="57"/>
      <c r="O14" s="57"/>
      <c r="P14" s="57"/>
      <c r="Q14" s="57"/>
      <c r="R14" s="58"/>
      <c r="S14" s="66"/>
      <c r="T14" s="67"/>
      <c r="U14" s="67"/>
      <c r="V14" s="67"/>
      <c r="W14" s="67"/>
      <c r="X14" s="67"/>
      <c r="Y14" s="67"/>
      <c r="Z14" s="68"/>
    </row>
    <row r="15" spans="1:27" s="2" customFormat="1" ht="13.35" customHeight="1">
      <c r="A15" s="63"/>
      <c r="B15" s="64"/>
      <c r="C15" s="53"/>
      <c r="D15" s="55"/>
      <c r="E15" s="53"/>
      <c r="F15" s="55"/>
      <c r="G15" s="53"/>
      <c r="H15" s="55"/>
      <c r="I15" s="53"/>
      <c r="J15" s="55"/>
      <c r="K15" s="53"/>
      <c r="L15" s="54"/>
      <c r="M15" s="54"/>
      <c r="N15" s="54"/>
      <c r="O15" s="54"/>
      <c r="P15" s="54"/>
      <c r="Q15" s="54"/>
      <c r="R15" s="55"/>
      <c r="S15" s="63"/>
      <c r="T15" s="64"/>
      <c r="U15" s="64"/>
      <c r="V15" s="64"/>
      <c r="W15" s="64"/>
      <c r="X15" s="64"/>
      <c r="Y15" s="64"/>
      <c r="Z15" s="65"/>
      <c r="AA15" s="1"/>
    </row>
    <row r="16" spans="1:27" s="1" customFormat="1" ht="18.75">
      <c r="A16" s="34">
        <f>S10+1</f>
        <v>45633</v>
      </c>
      <c r="B16" s="12"/>
      <c r="C16" s="35">
        <f>A16+1</f>
        <v>45634</v>
      </c>
      <c r="D16" s="11"/>
      <c r="E16" s="35">
        <f>C16+1</f>
        <v>45635</v>
      </c>
      <c r="F16" s="11"/>
      <c r="G16" s="35">
        <f>E16+1</f>
        <v>45636</v>
      </c>
      <c r="H16" s="11"/>
      <c r="I16" s="35">
        <f>G16+1</f>
        <v>45637</v>
      </c>
      <c r="J16" s="11"/>
      <c r="K16" s="59">
        <f>I16+1</f>
        <v>45638</v>
      </c>
      <c r="L16" s="60"/>
      <c r="M16" s="61"/>
      <c r="N16" s="61"/>
      <c r="O16" s="61"/>
      <c r="P16" s="61"/>
      <c r="Q16" s="61"/>
      <c r="R16" s="62"/>
      <c r="S16" s="81">
        <f>K16+1</f>
        <v>45639</v>
      </c>
      <c r="T16" s="82"/>
      <c r="U16" s="83"/>
      <c r="V16" s="83"/>
      <c r="W16" s="83"/>
      <c r="X16" s="83"/>
      <c r="Y16" s="83"/>
      <c r="Z16" s="84"/>
    </row>
    <row r="17" spans="1:27" s="1" customFormat="1">
      <c r="A17" s="66"/>
      <c r="B17" s="67"/>
      <c r="C17" s="56"/>
      <c r="D17" s="58"/>
      <c r="E17" s="56"/>
      <c r="F17" s="58"/>
      <c r="G17" s="56"/>
      <c r="H17" s="58"/>
      <c r="I17" s="56"/>
      <c r="J17" s="58"/>
      <c r="K17" s="56"/>
      <c r="L17" s="57"/>
      <c r="M17" s="57"/>
      <c r="N17" s="57"/>
      <c r="O17" s="57"/>
      <c r="P17" s="57"/>
      <c r="Q17" s="57"/>
      <c r="R17" s="58"/>
      <c r="S17" s="66"/>
      <c r="T17" s="67"/>
      <c r="U17" s="67"/>
      <c r="V17" s="67"/>
      <c r="W17" s="67"/>
      <c r="X17" s="67"/>
      <c r="Y17" s="67"/>
      <c r="Z17" s="68"/>
    </row>
    <row r="18" spans="1:27" s="1" customFormat="1">
      <c r="A18" s="66"/>
      <c r="B18" s="67"/>
      <c r="C18" s="56"/>
      <c r="D18" s="58"/>
      <c r="E18" s="56"/>
      <c r="F18" s="58"/>
      <c r="G18" s="56"/>
      <c r="H18" s="58"/>
      <c r="I18" s="56"/>
      <c r="J18" s="58"/>
      <c r="K18" s="56"/>
      <c r="L18" s="57"/>
      <c r="M18" s="57"/>
      <c r="N18" s="57"/>
      <c r="O18" s="57"/>
      <c r="P18" s="57"/>
      <c r="Q18" s="57"/>
      <c r="R18" s="58"/>
      <c r="S18" s="66"/>
      <c r="T18" s="67"/>
      <c r="U18" s="67"/>
      <c r="V18" s="67"/>
      <c r="W18" s="67"/>
      <c r="X18" s="67"/>
      <c r="Y18" s="67"/>
      <c r="Z18" s="68"/>
    </row>
    <row r="19" spans="1:27" s="1" customFormat="1">
      <c r="A19" s="66"/>
      <c r="B19" s="67"/>
      <c r="C19" s="56"/>
      <c r="D19" s="58"/>
      <c r="E19" s="56"/>
      <c r="F19" s="58"/>
      <c r="G19" s="56"/>
      <c r="H19" s="58"/>
      <c r="I19" s="56"/>
      <c r="J19" s="58"/>
      <c r="K19" s="56"/>
      <c r="L19" s="57"/>
      <c r="M19" s="57"/>
      <c r="N19" s="57"/>
      <c r="O19" s="57"/>
      <c r="P19" s="57"/>
      <c r="Q19" s="57"/>
      <c r="R19" s="58"/>
      <c r="S19" s="66"/>
      <c r="T19" s="67"/>
      <c r="U19" s="67"/>
      <c r="V19" s="67"/>
      <c r="W19" s="67"/>
      <c r="X19" s="67"/>
      <c r="Y19" s="67"/>
      <c r="Z19" s="68"/>
    </row>
    <row r="20" spans="1:27" s="1" customFormat="1">
      <c r="A20" s="66"/>
      <c r="B20" s="67"/>
      <c r="C20" s="56"/>
      <c r="D20" s="58"/>
      <c r="E20" s="56"/>
      <c r="F20" s="58"/>
      <c r="G20" s="56"/>
      <c r="H20" s="58"/>
      <c r="I20" s="56"/>
      <c r="J20" s="58"/>
      <c r="K20" s="56"/>
      <c r="L20" s="57"/>
      <c r="M20" s="57"/>
      <c r="N20" s="57"/>
      <c r="O20" s="57"/>
      <c r="P20" s="57"/>
      <c r="Q20" s="57"/>
      <c r="R20" s="58"/>
      <c r="S20" s="66"/>
      <c r="T20" s="67"/>
      <c r="U20" s="67"/>
      <c r="V20" s="67"/>
      <c r="W20" s="67"/>
      <c r="X20" s="67"/>
      <c r="Y20" s="67"/>
      <c r="Z20" s="68"/>
    </row>
    <row r="21" spans="1:27" s="2" customFormat="1" ht="13.35" customHeight="1">
      <c r="A21" s="63"/>
      <c r="B21" s="64"/>
      <c r="C21" s="53"/>
      <c r="D21" s="55"/>
      <c r="E21" s="53"/>
      <c r="F21" s="55"/>
      <c r="G21" s="53"/>
      <c r="H21" s="55"/>
      <c r="I21" s="53"/>
      <c r="J21" s="55"/>
      <c r="K21" s="53"/>
      <c r="L21" s="54"/>
      <c r="M21" s="54"/>
      <c r="N21" s="54"/>
      <c r="O21" s="54"/>
      <c r="P21" s="54"/>
      <c r="Q21" s="54"/>
      <c r="R21" s="55"/>
      <c r="S21" s="63"/>
      <c r="T21" s="64"/>
      <c r="U21" s="64"/>
      <c r="V21" s="64"/>
      <c r="W21" s="64"/>
      <c r="X21" s="64"/>
      <c r="Y21" s="64"/>
      <c r="Z21" s="65"/>
      <c r="AA21" s="1"/>
    </row>
    <row r="22" spans="1:27" s="1" customFormat="1" ht="18.75">
      <c r="A22" s="34">
        <f>S16+1</f>
        <v>45640</v>
      </c>
      <c r="B22" s="12"/>
      <c r="C22" s="35">
        <f>A22+1</f>
        <v>45641</v>
      </c>
      <c r="D22" s="11"/>
      <c r="E22" s="35">
        <f>C22+1</f>
        <v>45642</v>
      </c>
      <c r="F22" s="11"/>
      <c r="G22" s="35">
        <f>E22+1</f>
        <v>45643</v>
      </c>
      <c r="H22" s="11"/>
      <c r="I22" s="35">
        <f>G22+1</f>
        <v>45644</v>
      </c>
      <c r="J22" s="11"/>
      <c r="K22" s="59">
        <f>I22+1</f>
        <v>45645</v>
      </c>
      <c r="L22" s="60"/>
      <c r="M22" s="61"/>
      <c r="N22" s="61"/>
      <c r="O22" s="61"/>
      <c r="P22" s="61"/>
      <c r="Q22" s="61"/>
      <c r="R22" s="62"/>
      <c r="S22" s="81">
        <f>K22+1</f>
        <v>45646</v>
      </c>
      <c r="T22" s="82"/>
      <c r="U22" s="83"/>
      <c r="V22" s="83"/>
      <c r="W22" s="83"/>
      <c r="X22" s="83"/>
      <c r="Y22" s="83"/>
      <c r="Z22" s="84"/>
    </row>
    <row r="23" spans="1:27" s="1" customFormat="1">
      <c r="A23" s="66"/>
      <c r="B23" s="67"/>
      <c r="C23" s="56"/>
      <c r="D23" s="58"/>
      <c r="E23" s="56"/>
      <c r="F23" s="58"/>
      <c r="G23" s="56"/>
      <c r="H23" s="58"/>
      <c r="I23" s="56"/>
      <c r="J23" s="58"/>
      <c r="K23" s="56"/>
      <c r="L23" s="57"/>
      <c r="M23" s="57"/>
      <c r="N23" s="57"/>
      <c r="O23" s="57"/>
      <c r="P23" s="57"/>
      <c r="Q23" s="57"/>
      <c r="R23" s="58"/>
      <c r="S23" s="66"/>
      <c r="T23" s="67"/>
      <c r="U23" s="67"/>
      <c r="V23" s="67"/>
      <c r="W23" s="67"/>
      <c r="X23" s="67"/>
      <c r="Y23" s="67"/>
      <c r="Z23" s="68"/>
    </row>
    <row r="24" spans="1:27" s="1" customFormat="1">
      <c r="A24" s="66"/>
      <c r="B24" s="67"/>
      <c r="C24" s="56"/>
      <c r="D24" s="58"/>
      <c r="E24" s="56"/>
      <c r="F24" s="58"/>
      <c r="G24" s="56"/>
      <c r="H24" s="58"/>
      <c r="I24" s="56"/>
      <c r="J24" s="58"/>
      <c r="K24" s="56"/>
      <c r="L24" s="57"/>
      <c r="M24" s="57"/>
      <c r="N24" s="57"/>
      <c r="O24" s="57"/>
      <c r="P24" s="57"/>
      <c r="Q24" s="57"/>
      <c r="R24" s="58"/>
      <c r="S24" s="66"/>
      <c r="T24" s="67"/>
      <c r="U24" s="67"/>
      <c r="V24" s="67"/>
      <c r="W24" s="67"/>
      <c r="X24" s="67"/>
      <c r="Y24" s="67"/>
      <c r="Z24" s="68"/>
    </row>
    <row r="25" spans="1:27" s="1" customFormat="1">
      <c r="A25" s="66"/>
      <c r="B25" s="67"/>
      <c r="C25" s="56"/>
      <c r="D25" s="58"/>
      <c r="E25" s="56"/>
      <c r="F25" s="58"/>
      <c r="G25" s="56"/>
      <c r="H25" s="58"/>
      <c r="I25" s="56"/>
      <c r="J25" s="58"/>
      <c r="K25" s="56"/>
      <c r="L25" s="57"/>
      <c r="M25" s="57"/>
      <c r="N25" s="57"/>
      <c r="O25" s="57"/>
      <c r="P25" s="57"/>
      <c r="Q25" s="57"/>
      <c r="R25" s="58"/>
      <c r="S25" s="66"/>
      <c r="T25" s="67"/>
      <c r="U25" s="67"/>
      <c r="V25" s="67"/>
      <c r="W25" s="67"/>
      <c r="X25" s="67"/>
      <c r="Y25" s="67"/>
      <c r="Z25" s="68"/>
    </row>
    <row r="26" spans="1:27" s="1" customFormat="1">
      <c r="A26" s="66"/>
      <c r="B26" s="67"/>
      <c r="C26" s="56"/>
      <c r="D26" s="58"/>
      <c r="E26" s="56"/>
      <c r="F26" s="58"/>
      <c r="G26" s="56"/>
      <c r="H26" s="58"/>
      <c r="I26" s="56"/>
      <c r="J26" s="58"/>
      <c r="K26" s="56"/>
      <c r="L26" s="57"/>
      <c r="M26" s="57"/>
      <c r="N26" s="57"/>
      <c r="O26" s="57"/>
      <c r="P26" s="57"/>
      <c r="Q26" s="57"/>
      <c r="R26" s="58"/>
      <c r="S26" s="66"/>
      <c r="T26" s="67"/>
      <c r="U26" s="67"/>
      <c r="V26" s="67"/>
      <c r="W26" s="67"/>
      <c r="X26" s="67"/>
      <c r="Y26" s="67"/>
      <c r="Z26" s="68"/>
    </row>
    <row r="27" spans="1:27" s="2" customFormat="1">
      <c r="A27" s="63"/>
      <c r="B27" s="64"/>
      <c r="C27" s="53"/>
      <c r="D27" s="55"/>
      <c r="E27" s="53"/>
      <c r="F27" s="55"/>
      <c r="G27" s="53"/>
      <c r="H27" s="55"/>
      <c r="I27" s="53"/>
      <c r="J27" s="55"/>
      <c r="K27" s="53"/>
      <c r="L27" s="54"/>
      <c r="M27" s="54"/>
      <c r="N27" s="54"/>
      <c r="O27" s="54"/>
      <c r="P27" s="54"/>
      <c r="Q27" s="54"/>
      <c r="R27" s="55"/>
      <c r="S27" s="63"/>
      <c r="T27" s="64"/>
      <c r="U27" s="64"/>
      <c r="V27" s="64"/>
      <c r="W27" s="64"/>
      <c r="X27" s="64"/>
      <c r="Y27" s="64"/>
      <c r="Z27" s="65"/>
      <c r="AA27" s="1"/>
    </row>
    <row r="28" spans="1:27" s="1" customFormat="1" ht="18.75">
      <c r="A28" s="34">
        <f>S22+1</f>
        <v>45647</v>
      </c>
      <c r="B28" s="12"/>
      <c r="C28" s="35">
        <f>A28+1</f>
        <v>45648</v>
      </c>
      <c r="D28" s="11"/>
      <c r="E28" s="35">
        <f>C28+1</f>
        <v>45649</v>
      </c>
      <c r="F28" s="11"/>
      <c r="G28" s="35">
        <f>E28+1</f>
        <v>45650</v>
      </c>
      <c r="H28" s="11"/>
      <c r="I28" s="35">
        <f>G28+1</f>
        <v>45651</v>
      </c>
      <c r="J28" s="11"/>
      <c r="K28" s="59">
        <f>I28+1</f>
        <v>45652</v>
      </c>
      <c r="L28" s="60"/>
      <c r="M28" s="61"/>
      <c r="N28" s="61"/>
      <c r="O28" s="61"/>
      <c r="P28" s="61"/>
      <c r="Q28" s="61"/>
      <c r="R28" s="62"/>
      <c r="S28" s="81">
        <f>K28+1</f>
        <v>45653</v>
      </c>
      <c r="T28" s="82"/>
      <c r="U28" s="83"/>
      <c r="V28" s="83"/>
      <c r="W28" s="83"/>
      <c r="X28" s="83"/>
      <c r="Y28" s="83"/>
      <c r="Z28" s="84"/>
    </row>
    <row r="29" spans="1:27" s="1" customFormat="1">
      <c r="A29" s="66"/>
      <c r="B29" s="67"/>
      <c r="C29" s="56"/>
      <c r="D29" s="58"/>
      <c r="E29" s="56"/>
      <c r="F29" s="58"/>
      <c r="G29" s="56"/>
      <c r="H29" s="58"/>
      <c r="I29" s="56"/>
      <c r="J29" s="58"/>
      <c r="K29" s="56"/>
      <c r="L29" s="57"/>
      <c r="M29" s="57"/>
      <c r="N29" s="57"/>
      <c r="O29" s="57"/>
      <c r="P29" s="57"/>
      <c r="Q29" s="57"/>
      <c r="R29" s="58"/>
      <c r="S29" s="66"/>
      <c r="T29" s="67"/>
      <c r="U29" s="67"/>
      <c r="V29" s="67"/>
      <c r="W29" s="67"/>
      <c r="X29" s="67"/>
      <c r="Y29" s="67"/>
      <c r="Z29" s="68"/>
    </row>
    <row r="30" spans="1:27" s="1" customFormat="1">
      <c r="A30" s="66"/>
      <c r="B30" s="67"/>
      <c r="C30" s="56"/>
      <c r="D30" s="58"/>
      <c r="E30" s="56"/>
      <c r="F30" s="58"/>
      <c r="G30" s="56"/>
      <c r="H30" s="58"/>
      <c r="I30" s="56"/>
      <c r="J30" s="58"/>
      <c r="K30" s="56"/>
      <c r="L30" s="57"/>
      <c r="M30" s="57"/>
      <c r="N30" s="57"/>
      <c r="O30" s="57"/>
      <c r="P30" s="57"/>
      <c r="Q30" s="57"/>
      <c r="R30" s="58"/>
      <c r="S30" s="66"/>
      <c r="T30" s="67"/>
      <c r="U30" s="67"/>
      <c r="V30" s="67"/>
      <c r="W30" s="67"/>
      <c r="X30" s="67"/>
      <c r="Y30" s="67"/>
      <c r="Z30" s="68"/>
    </row>
    <row r="31" spans="1:27" s="1" customFormat="1">
      <c r="A31" s="66"/>
      <c r="B31" s="67"/>
      <c r="C31" s="56"/>
      <c r="D31" s="58"/>
      <c r="E31" s="56"/>
      <c r="F31" s="58"/>
      <c r="G31" s="56"/>
      <c r="H31" s="58"/>
      <c r="I31" s="56"/>
      <c r="J31" s="58"/>
      <c r="K31" s="56"/>
      <c r="L31" s="57"/>
      <c r="M31" s="57"/>
      <c r="N31" s="57"/>
      <c r="O31" s="57"/>
      <c r="P31" s="57"/>
      <c r="Q31" s="57"/>
      <c r="R31" s="58"/>
      <c r="S31" s="66"/>
      <c r="T31" s="67"/>
      <c r="U31" s="67"/>
      <c r="V31" s="67"/>
      <c r="W31" s="67"/>
      <c r="X31" s="67"/>
      <c r="Y31" s="67"/>
      <c r="Z31" s="68"/>
    </row>
    <row r="32" spans="1:27" s="1" customFormat="1">
      <c r="A32" s="66"/>
      <c r="B32" s="67"/>
      <c r="C32" s="56"/>
      <c r="D32" s="58"/>
      <c r="E32" s="56"/>
      <c r="F32" s="58"/>
      <c r="G32" s="56"/>
      <c r="H32" s="58"/>
      <c r="I32" s="56"/>
      <c r="J32" s="58"/>
      <c r="K32" s="56"/>
      <c r="L32" s="57"/>
      <c r="M32" s="57"/>
      <c r="N32" s="57"/>
      <c r="O32" s="57"/>
      <c r="P32" s="57"/>
      <c r="Q32" s="57"/>
      <c r="R32" s="58"/>
      <c r="S32" s="66"/>
      <c r="T32" s="67"/>
      <c r="U32" s="67"/>
      <c r="V32" s="67"/>
      <c r="W32" s="67"/>
      <c r="X32" s="67"/>
      <c r="Y32" s="67"/>
      <c r="Z32" s="68"/>
    </row>
    <row r="33" spans="1:27" s="2" customFormat="1">
      <c r="A33" s="63"/>
      <c r="B33" s="64"/>
      <c r="C33" s="53"/>
      <c r="D33" s="55"/>
      <c r="E33" s="53"/>
      <c r="F33" s="55"/>
      <c r="G33" s="53"/>
      <c r="H33" s="55"/>
      <c r="I33" s="53"/>
      <c r="J33" s="55"/>
      <c r="K33" s="53"/>
      <c r="L33" s="54"/>
      <c r="M33" s="54"/>
      <c r="N33" s="54"/>
      <c r="O33" s="54"/>
      <c r="P33" s="54"/>
      <c r="Q33" s="54"/>
      <c r="R33" s="55"/>
      <c r="S33" s="63"/>
      <c r="T33" s="64"/>
      <c r="U33" s="64"/>
      <c r="V33" s="64"/>
      <c r="W33" s="64"/>
      <c r="X33" s="64"/>
      <c r="Y33" s="64"/>
      <c r="Z33" s="65"/>
      <c r="AA33" s="1"/>
    </row>
    <row r="34" spans="1:27" s="1" customFormat="1" ht="18.75">
      <c r="A34" s="34">
        <f>S28+1</f>
        <v>45654</v>
      </c>
      <c r="B34" s="12"/>
      <c r="C34" s="35">
        <f>A34+1</f>
        <v>45655</v>
      </c>
      <c r="D34" s="11"/>
      <c r="E34" s="35">
        <f>C34+1</f>
        <v>45656</v>
      </c>
      <c r="F34" s="11"/>
      <c r="G34" s="35">
        <f>E34+1</f>
        <v>45657</v>
      </c>
      <c r="H34" s="11"/>
      <c r="I34" s="35">
        <f>G34+1</f>
        <v>45658</v>
      </c>
      <c r="J34" s="11"/>
      <c r="K34" s="59">
        <f>I34+1</f>
        <v>45659</v>
      </c>
      <c r="L34" s="60"/>
      <c r="M34" s="61"/>
      <c r="N34" s="61"/>
      <c r="O34" s="61"/>
      <c r="P34" s="61"/>
      <c r="Q34" s="61"/>
      <c r="R34" s="62"/>
      <c r="S34" s="81">
        <f>K34+1</f>
        <v>45660</v>
      </c>
      <c r="T34" s="82"/>
      <c r="U34" s="83"/>
      <c r="V34" s="83"/>
      <c r="W34" s="83"/>
      <c r="X34" s="83"/>
      <c r="Y34" s="83"/>
      <c r="Z34" s="84"/>
    </row>
    <row r="35" spans="1:27" s="1" customFormat="1">
      <c r="A35" s="66"/>
      <c r="B35" s="67"/>
      <c r="C35" s="56"/>
      <c r="D35" s="58"/>
      <c r="E35" s="56"/>
      <c r="F35" s="58"/>
      <c r="G35" s="56"/>
      <c r="H35" s="58"/>
      <c r="I35" s="56"/>
      <c r="J35" s="58"/>
      <c r="K35" s="56"/>
      <c r="L35" s="57"/>
      <c r="M35" s="57"/>
      <c r="N35" s="57"/>
      <c r="O35" s="57"/>
      <c r="P35" s="57"/>
      <c r="Q35" s="57"/>
      <c r="R35" s="58"/>
      <c r="S35" s="66"/>
      <c r="T35" s="67"/>
      <c r="U35" s="67"/>
      <c r="V35" s="67"/>
      <c r="W35" s="67"/>
      <c r="X35" s="67"/>
      <c r="Y35" s="67"/>
      <c r="Z35" s="68"/>
    </row>
    <row r="36" spans="1:27" s="1" customFormat="1">
      <c r="A36" s="66"/>
      <c r="B36" s="67"/>
      <c r="C36" s="56"/>
      <c r="D36" s="58"/>
      <c r="E36" s="56"/>
      <c r="F36" s="58"/>
      <c r="G36" s="56"/>
      <c r="H36" s="58"/>
      <c r="I36" s="56"/>
      <c r="J36" s="58"/>
      <c r="K36" s="56"/>
      <c r="L36" s="57"/>
      <c r="M36" s="57"/>
      <c r="N36" s="57"/>
      <c r="O36" s="57"/>
      <c r="P36" s="57"/>
      <c r="Q36" s="57"/>
      <c r="R36" s="58"/>
      <c r="S36" s="66"/>
      <c r="T36" s="67"/>
      <c r="U36" s="67"/>
      <c r="V36" s="67"/>
      <c r="W36" s="67"/>
      <c r="X36" s="67"/>
      <c r="Y36" s="67"/>
      <c r="Z36" s="68"/>
    </row>
    <row r="37" spans="1:27" s="1" customFormat="1">
      <c r="A37" s="66"/>
      <c r="B37" s="67"/>
      <c r="C37" s="56"/>
      <c r="D37" s="58"/>
      <c r="E37" s="56"/>
      <c r="F37" s="58"/>
      <c r="G37" s="56"/>
      <c r="H37" s="58"/>
      <c r="I37" s="56"/>
      <c r="J37" s="58"/>
      <c r="K37" s="56"/>
      <c r="L37" s="57"/>
      <c r="M37" s="57"/>
      <c r="N37" s="57"/>
      <c r="O37" s="57"/>
      <c r="P37" s="57"/>
      <c r="Q37" s="57"/>
      <c r="R37" s="58"/>
      <c r="S37" s="66"/>
      <c r="T37" s="67"/>
      <c r="U37" s="67"/>
      <c r="V37" s="67"/>
      <c r="W37" s="67"/>
      <c r="X37" s="67"/>
      <c r="Y37" s="67"/>
      <c r="Z37" s="68"/>
    </row>
    <row r="38" spans="1:27" s="1" customFormat="1">
      <c r="A38" s="66"/>
      <c r="B38" s="67"/>
      <c r="C38" s="56"/>
      <c r="D38" s="58"/>
      <c r="E38" s="56"/>
      <c r="F38" s="58"/>
      <c r="G38" s="56"/>
      <c r="H38" s="58"/>
      <c r="I38" s="56"/>
      <c r="J38" s="58"/>
      <c r="K38" s="56"/>
      <c r="L38" s="57"/>
      <c r="M38" s="57"/>
      <c r="N38" s="57"/>
      <c r="O38" s="57"/>
      <c r="P38" s="57"/>
      <c r="Q38" s="57"/>
      <c r="R38" s="58"/>
      <c r="S38" s="66"/>
      <c r="T38" s="67"/>
      <c r="U38" s="67"/>
      <c r="V38" s="67"/>
      <c r="W38" s="67"/>
      <c r="X38" s="67"/>
      <c r="Y38" s="67"/>
      <c r="Z38" s="68"/>
    </row>
    <row r="39" spans="1:27" s="2" customFormat="1">
      <c r="A39" s="63"/>
      <c r="B39" s="64"/>
      <c r="C39" s="53"/>
      <c r="D39" s="55"/>
      <c r="E39" s="53"/>
      <c r="F39" s="55"/>
      <c r="G39" s="53"/>
      <c r="H39" s="55"/>
      <c r="I39" s="53"/>
      <c r="J39" s="55"/>
      <c r="K39" s="53"/>
      <c r="L39" s="54"/>
      <c r="M39" s="54"/>
      <c r="N39" s="54"/>
      <c r="O39" s="54"/>
      <c r="P39" s="54"/>
      <c r="Q39" s="54"/>
      <c r="R39" s="55"/>
      <c r="S39" s="63"/>
      <c r="T39" s="64"/>
      <c r="U39" s="64"/>
      <c r="V39" s="64"/>
      <c r="W39" s="64"/>
      <c r="X39" s="64"/>
      <c r="Y39" s="64"/>
      <c r="Z39" s="65"/>
      <c r="AA39" s="1"/>
    </row>
    <row r="40" spans="1:27" ht="18.75">
      <c r="A40" s="34">
        <f>S34+1</f>
        <v>45661</v>
      </c>
      <c r="B40" s="12"/>
      <c r="C40" s="35">
        <f>A40+1</f>
        <v>45662</v>
      </c>
      <c r="D40" s="11"/>
      <c r="E40" s="13" t="s">
        <v>22</v>
      </c>
      <c r="F40" s="14"/>
      <c r="G40" s="14"/>
      <c r="H40" s="14"/>
      <c r="I40" s="14"/>
      <c r="J40" s="14"/>
      <c r="K40" s="14"/>
      <c r="L40" s="14"/>
      <c r="M40" s="14"/>
      <c r="N40" s="14"/>
      <c r="O40" s="14"/>
      <c r="P40" s="14"/>
      <c r="Q40" s="14"/>
      <c r="R40" s="14"/>
      <c r="S40" s="14"/>
      <c r="T40" s="14"/>
      <c r="U40" s="14"/>
      <c r="V40" s="14"/>
      <c r="W40" s="14"/>
      <c r="X40" s="14"/>
      <c r="Y40" s="14"/>
      <c r="Z40" s="9"/>
    </row>
    <row r="41" spans="1:27">
      <c r="A41" s="66"/>
      <c r="B41" s="67"/>
      <c r="C41" s="56"/>
      <c r="D41" s="58"/>
      <c r="E41" s="15"/>
      <c r="F41" s="6"/>
      <c r="G41" s="6"/>
      <c r="H41" s="6"/>
      <c r="I41" s="6"/>
      <c r="J41" s="6"/>
      <c r="K41" s="6"/>
      <c r="L41" s="6"/>
      <c r="M41" s="6"/>
      <c r="N41" s="6"/>
      <c r="O41" s="6"/>
      <c r="P41" s="6"/>
      <c r="Q41" s="6"/>
      <c r="R41" s="6"/>
      <c r="S41" s="6"/>
      <c r="T41" s="6"/>
      <c r="U41" s="6"/>
      <c r="V41" s="6"/>
      <c r="W41" s="6"/>
      <c r="X41" s="6"/>
      <c r="Y41" s="6"/>
      <c r="Z41" s="8"/>
    </row>
    <row r="42" spans="1:27">
      <c r="A42" s="66"/>
      <c r="B42" s="67"/>
      <c r="C42" s="56"/>
      <c r="D42" s="58"/>
      <c r="E42" s="15"/>
      <c r="F42" s="6"/>
      <c r="G42" s="6"/>
      <c r="H42" s="6"/>
      <c r="I42" s="6"/>
      <c r="J42" s="6"/>
      <c r="K42" s="6"/>
      <c r="L42" s="6"/>
      <c r="M42" s="6"/>
      <c r="N42" s="6"/>
      <c r="O42" s="6"/>
      <c r="P42" s="6"/>
      <c r="Q42" s="6"/>
      <c r="R42" s="6"/>
      <c r="S42" s="6"/>
      <c r="T42" s="6"/>
      <c r="U42" s="6"/>
      <c r="V42" s="6"/>
      <c r="W42" s="6"/>
      <c r="X42" s="6"/>
      <c r="Y42" s="6"/>
      <c r="Z42" s="7"/>
    </row>
    <row r="43" spans="1:27">
      <c r="A43" s="66"/>
      <c r="B43" s="67"/>
      <c r="C43" s="56"/>
      <c r="D43" s="58"/>
      <c r="E43" s="15"/>
      <c r="F43" s="6"/>
      <c r="G43" s="6"/>
      <c r="H43" s="6"/>
      <c r="I43" s="6"/>
      <c r="J43" s="6"/>
      <c r="K43" s="6"/>
      <c r="L43" s="6"/>
      <c r="M43" s="6"/>
      <c r="N43" s="6"/>
      <c r="O43" s="6"/>
      <c r="P43" s="6"/>
      <c r="Q43" s="6"/>
      <c r="R43" s="6"/>
      <c r="S43" s="6"/>
      <c r="T43" s="6"/>
      <c r="U43" s="6"/>
      <c r="V43" s="6"/>
      <c r="W43" s="6"/>
      <c r="X43" s="6"/>
      <c r="Y43" s="6"/>
      <c r="Z43" s="7"/>
    </row>
    <row r="44" spans="1:27">
      <c r="A44" s="66"/>
      <c r="B44" s="67"/>
      <c r="C44" s="56"/>
      <c r="D44" s="58"/>
      <c r="E44" s="15"/>
      <c r="F44" s="6"/>
      <c r="G44" s="6"/>
      <c r="H44" s="6"/>
      <c r="I44" s="6"/>
      <c r="J44" s="6"/>
      <c r="K44" s="79" t="s">
        <v>23</v>
      </c>
      <c r="L44" s="79"/>
      <c r="M44" s="79"/>
      <c r="N44" s="79"/>
      <c r="O44" s="79"/>
      <c r="P44" s="79"/>
      <c r="Q44" s="79"/>
      <c r="R44" s="79"/>
      <c r="S44" s="79"/>
      <c r="T44" s="79"/>
      <c r="U44" s="79"/>
      <c r="V44" s="79"/>
      <c r="W44" s="79"/>
      <c r="X44" s="79"/>
      <c r="Y44" s="79"/>
      <c r="Z44" s="80"/>
    </row>
    <row r="45" spans="1:27" s="1" customFormat="1">
      <c r="A45" s="63"/>
      <c r="B45" s="64"/>
      <c r="C45" s="53"/>
      <c r="D45" s="55"/>
      <c r="E45" s="16"/>
      <c r="F45" s="17"/>
      <c r="G45" s="17"/>
      <c r="H45" s="17"/>
      <c r="I45" s="17"/>
      <c r="J45" s="17"/>
      <c r="K45" s="77" t="s">
        <v>24</v>
      </c>
      <c r="L45" s="77"/>
      <c r="M45" s="77"/>
      <c r="N45" s="77"/>
      <c r="O45" s="77"/>
      <c r="P45" s="77"/>
      <c r="Q45" s="77"/>
      <c r="R45" s="77"/>
      <c r="S45" s="77"/>
      <c r="T45" s="77"/>
      <c r="U45" s="77"/>
      <c r="V45" s="77"/>
      <c r="W45" s="77"/>
      <c r="X45" s="77"/>
      <c r="Y45" s="77"/>
      <c r="Z45" s="78"/>
    </row>
  </sheetData>
  <mergeCells count="217">
    <mergeCell ref="A44:B44"/>
    <mergeCell ref="C44:D44"/>
    <mergeCell ref="K44:Z44"/>
    <mergeCell ref="A45:B45"/>
    <mergeCell ref="C45:D45"/>
    <mergeCell ref="K45:Z45"/>
    <mergeCell ref="S39:Z39"/>
    <mergeCell ref="A41:B41"/>
    <mergeCell ref="C41:D41"/>
    <mergeCell ref="A42:B42"/>
    <mergeCell ref="C42:D42"/>
    <mergeCell ref="A43:B43"/>
    <mergeCell ref="C43:D43"/>
    <mergeCell ref="A39:B39"/>
    <mergeCell ref="C39:D39"/>
    <mergeCell ref="E39:F39"/>
    <mergeCell ref="G39:H39"/>
    <mergeCell ref="I39:J39"/>
    <mergeCell ref="K39:R39"/>
    <mergeCell ref="A36:B36"/>
    <mergeCell ref="C36:D36"/>
    <mergeCell ref="E36:F36"/>
    <mergeCell ref="G36:H36"/>
    <mergeCell ref="I36:J36"/>
    <mergeCell ref="K36:R36"/>
    <mergeCell ref="S36:Z36"/>
    <mergeCell ref="S37:Z37"/>
    <mergeCell ref="A38:B38"/>
    <mergeCell ref="C38:D38"/>
    <mergeCell ref="E38:F38"/>
    <mergeCell ref="G38:H38"/>
    <mergeCell ref="I38:J38"/>
    <mergeCell ref="K38:R38"/>
    <mergeCell ref="S38:Z38"/>
    <mergeCell ref="A37:B37"/>
    <mergeCell ref="C37:D37"/>
    <mergeCell ref="E37:F37"/>
    <mergeCell ref="G37:H37"/>
    <mergeCell ref="I37:J37"/>
    <mergeCell ref="K37:R37"/>
    <mergeCell ref="S33:Z33"/>
    <mergeCell ref="K34:L34"/>
    <mergeCell ref="M34:R34"/>
    <mergeCell ref="S34:T34"/>
    <mergeCell ref="U34:Z34"/>
    <mergeCell ref="A35:B35"/>
    <mergeCell ref="C35:D35"/>
    <mergeCell ref="E35:F35"/>
    <mergeCell ref="G35:H35"/>
    <mergeCell ref="I35:J35"/>
    <mergeCell ref="A33:B33"/>
    <mergeCell ref="C33:D33"/>
    <mergeCell ref="E33:F33"/>
    <mergeCell ref="G33:H33"/>
    <mergeCell ref="I33:J33"/>
    <mergeCell ref="K33:R33"/>
    <mergeCell ref="K35:R35"/>
    <mergeCell ref="S35:Z35"/>
    <mergeCell ref="A30:B30"/>
    <mergeCell ref="C30:D30"/>
    <mergeCell ref="E30:F30"/>
    <mergeCell ref="G30:H30"/>
    <mergeCell ref="I30:J30"/>
    <mergeCell ref="K30:R30"/>
    <mergeCell ref="S30:Z30"/>
    <mergeCell ref="S31:Z31"/>
    <mergeCell ref="A32:B32"/>
    <mergeCell ref="C32:D32"/>
    <mergeCell ref="E32:F32"/>
    <mergeCell ref="G32:H32"/>
    <mergeCell ref="I32:J32"/>
    <mergeCell ref="K32:R32"/>
    <mergeCell ref="S32:Z32"/>
    <mergeCell ref="A31:B31"/>
    <mergeCell ref="C31:D31"/>
    <mergeCell ref="E31:F31"/>
    <mergeCell ref="G31:H31"/>
    <mergeCell ref="I31:J31"/>
    <mergeCell ref="K31:R31"/>
    <mergeCell ref="S27:Z27"/>
    <mergeCell ref="K28:L28"/>
    <mergeCell ref="M28:R28"/>
    <mergeCell ref="S28:T28"/>
    <mergeCell ref="U28:Z28"/>
    <mergeCell ref="A29:B29"/>
    <mergeCell ref="C29:D29"/>
    <mergeCell ref="E29:F29"/>
    <mergeCell ref="G29:H29"/>
    <mergeCell ref="I29:J29"/>
    <mergeCell ref="A27:B27"/>
    <mergeCell ref="C27:D27"/>
    <mergeCell ref="E27:F27"/>
    <mergeCell ref="G27:H27"/>
    <mergeCell ref="I27:J27"/>
    <mergeCell ref="K27:R27"/>
    <mergeCell ref="K29:R29"/>
    <mergeCell ref="S29:Z29"/>
    <mergeCell ref="A24:B24"/>
    <mergeCell ref="C24:D24"/>
    <mergeCell ref="E24:F24"/>
    <mergeCell ref="G24:H24"/>
    <mergeCell ref="I24:J24"/>
    <mergeCell ref="K24:R24"/>
    <mergeCell ref="S24:Z24"/>
    <mergeCell ref="S25:Z25"/>
    <mergeCell ref="A26:B26"/>
    <mergeCell ref="C26:D26"/>
    <mergeCell ref="E26:F26"/>
    <mergeCell ref="G26:H26"/>
    <mergeCell ref="I26:J26"/>
    <mergeCell ref="K26:R26"/>
    <mergeCell ref="S26:Z26"/>
    <mergeCell ref="A25:B25"/>
    <mergeCell ref="C25:D25"/>
    <mergeCell ref="E25:F25"/>
    <mergeCell ref="G25:H25"/>
    <mergeCell ref="I25:J25"/>
    <mergeCell ref="K25:R25"/>
    <mergeCell ref="S21:Z21"/>
    <mergeCell ref="K22:L22"/>
    <mergeCell ref="M22:R22"/>
    <mergeCell ref="S22:T22"/>
    <mergeCell ref="U22:Z22"/>
    <mergeCell ref="A23:B23"/>
    <mergeCell ref="C23:D23"/>
    <mergeCell ref="E23:F23"/>
    <mergeCell ref="G23:H23"/>
    <mergeCell ref="I23:J23"/>
    <mergeCell ref="A21:B21"/>
    <mergeCell ref="C21:D21"/>
    <mergeCell ref="E21:F21"/>
    <mergeCell ref="G21:H21"/>
    <mergeCell ref="I21:J21"/>
    <mergeCell ref="K21:R21"/>
    <mergeCell ref="K23:R23"/>
    <mergeCell ref="S23:Z23"/>
    <mergeCell ref="A18:B18"/>
    <mergeCell ref="C18:D18"/>
    <mergeCell ref="E18:F18"/>
    <mergeCell ref="G18:H18"/>
    <mergeCell ref="I18:J18"/>
    <mergeCell ref="K18:R18"/>
    <mergeCell ref="S18:Z18"/>
    <mergeCell ref="S19:Z19"/>
    <mergeCell ref="A20:B20"/>
    <mergeCell ref="C20:D20"/>
    <mergeCell ref="E20:F20"/>
    <mergeCell ref="G20:H20"/>
    <mergeCell ref="I20:J20"/>
    <mergeCell ref="K20:R20"/>
    <mergeCell ref="S20:Z20"/>
    <mergeCell ref="A19:B19"/>
    <mergeCell ref="C19:D19"/>
    <mergeCell ref="E19:F19"/>
    <mergeCell ref="G19:H19"/>
    <mergeCell ref="I19:J19"/>
    <mergeCell ref="K19:R19"/>
    <mergeCell ref="S15:Z15"/>
    <mergeCell ref="K16:L16"/>
    <mergeCell ref="M16:R16"/>
    <mergeCell ref="S16:T16"/>
    <mergeCell ref="U16:Z16"/>
    <mergeCell ref="A17:B17"/>
    <mergeCell ref="C17:D17"/>
    <mergeCell ref="E17:F17"/>
    <mergeCell ref="G17:H17"/>
    <mergeCell ref="I17:J17"/>
    <mergeCell ref="A15:B15"/>
    <mergeCell ref="C15:D15"/>
    <mergeCell ref="E15:F15"/>
    <mergeCell ref="G15:H15"/>
    <mergeCell ref="I15:J15"/>
    <mergeCell ref="K15:R15"/>
    <mergeCell ref="K17:R17"/>
    <mergeCell ref="S17:Z17"/>
    <mergeCell ref="S13:Z13"/>
    <mergeCell ref="A14:B14"/>
    <mergeCell ref="C14:D14"/>
    <mergeCell ref="E14:F14"/>
    <mergeCell ref="G14:H14"/>
    <mergeCell ref="I14:J14"/>
    <mergeCell ref="K14:R14"/>
    <mergeCell ref="S14:Z14"/>
    <mergeCell ref="A13:B13"/>
    <mergeCell ref="C13:D13"/>
    <mergeCell ref="E13:F13"/>
    <mergeCell ref="G13:H13"/>
    <mergeCell ref="I13:J13"/>
    <mergeCell ref="K13:R13"/>
    <mergeCell ref="S11:Z11"/>
    <mergeCell ref="A12:B12"/>
    <mergeCell ref="C12:D12"/>
    <mergeCell ref="E12:F12"/>
    <mergeCell ref="G12:H12"/>
    <mergeCell ref="I12:J12"/>
    <mergeCell ref="K12:R12"/>
    <mergeCell ref="S12:Z12"/>
    <mergeCell ref="K10:L10"/>
    <mergeCell ref="M10:R10"/>
    <mergeCell ref="S10:T10"/>
    <mergeCell ref="U10:Z10"/>
    <mergeCell ref="A11:B11"/>
    <mergeCell ref="C11:D11"/>
    <mergeCell ref="E11:F11"/>
    <mergeCell ref="G11:H11"/>
    <mergeCell ref="I11:J11"/>
    <mergeCell ref="K11:R11"/>
    <mergeCell ref="A1:H7"/>
    <mergeCell ref="K1:Q1"/>
    <mergeCell ref="S1:Y1"/>
    <mergeCell ref="A9:B9"/>
    <mergeCell ref="C9:D9"/>
    <mergeCell ref="E9:F9"/>
    <mergeCell ref="G9:H9"/>
    <mergeCell ref="I9:J9"/>
    <mergeCell ref="K9:R9"/>
    <mergeCell ref="S9:Z9"/>
  </mergeCells>
  <conditionalFormatting sqref="A10 C10 E10 G10 K10 S10 A16 C16 E16 G16 K16 S16 A22 C22 E22 G22 K22 S22 A28 C28 E28 G28 K28 S28 A34 C34 E34 G34 K34 S34 A40 C40">
    <cfRule type="expression" dxfId="3" priority="3">
      <formula>MONTH(A10)&lt;&gt;MONTH($A$1)</formula>
    </cfRule>
    <cfRule type="expression" dxfId="2" priority="4">
      <formula>OR(WEEKDAY(A10,1)=1,WEEKDAY(A10,1)=7)</formula>
    </cfRule>
  </conditionalFormatting>
  <conditionalFormatting sqref="I10 I16 I22 I28 I34">
    <cfRule type="expression" dxfId="1" priority="1">
      <formula>MONTH(I10)&lt;&gt;MONTH($A$1)</formula>
    </cfRule>
    <cfRule type="expression" dxfId="0" priority="2">
      <formula>OR(WEEKDAY(I10,1)=1,WEEKDAY(I10,1)=7)</formula>
    </cfRule>
  </conditionalFormatting>
  <hyperlinks>
    <hyperlink ref="K45" r:id="rId1" xr:uid="{00000000-0004-0000-0B00-000000000000}"/>
    <hyperlink ref="K44:Z44" r:id="rId2" display="Calendar Templates by Vertex42" xr:uid="{00000000-0004-0000-0B00-000001000000}"/>
    <hyperlink ref="K45:Z45" r:id="rId3" display="https://www.vertex42.com/calendars/" xr:uid="{00000000-0004-0000-0B00-000002000000}"/>
  </hyperlinks>
  <printOptions horizontalCentered="1"/>
  <pageMargins left="0.5" right="0.5" top="0.25" bottom="0.25" header="0.25" footer="0.25"/>
  <pageSetup paperSize="9" scale="94" orientation="landscape" r:id="rId4"/>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392F6CEBDACA7A43BA296E7B170EDDBB" ma:contentTypeVersion="15" ma:contentTypeDescription="Create a new document." ma:contentTypeScope="" ma:versionID="8afbcddfa859d247375f70801415189b">
  <xsd:schema xmlns:xsd="http://www.w3.org/2001/XMLSchema" xmlns:xs="http://www.w3.org/2001/XMLSchema" xmlns:p="http://schemas.microsoft.com/office/2006/metadata/properties" xmlns:ns2="24d8f1d6-9a09-4a4a-9b21-6ca1192503fb" xmlns:ns3="59cf557f-d2a6-4630-8103-3bcbd6180efe" targetNamespace="http://schemas.microsoft.com/office/2006/metadata/properties" ma:root="true" ma:fieldsID="3616dd60df2eb9a58b3597528d7e4b68" ns2:_="" ns3:_="">
    <xsd:import namespace="24d8f1d6-9a09-4a4a-9b21-6ca1192503fb"/>
    <xsd:import namespace="59cf557f-d2a6-4630-8103-3bcbd6180efe"/>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element ref="ns2:MediaLengthInSeconds" minOccurs="0"/>
                <xsd:element ref="ns2:MediaServiceDateTaken" minOccurs="0"/>
                <xsd:element ref="ns2:MediaServiceLocation"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4d8f1d6-9a09-4a4a-9b21-6ca1192503f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Image Tags" ma:readOnly="false" ma:fieldId="{5cf76f15-5ced-4ddc-b409-7134ff3c332f}" ma:taxonomyMulti="true" ma:sspId="7884b00a-37ea-47e7-a1e9-5a0a18da22c4" ma:termSetId="09814cd3-568e-fe90-9814-8d621ff8fb84" ma:anchorId="fba54fb3-c3e1-fe81-a776-ca4b69148c4d" ma:open="true" ma:isKeyword="false">
      <xsd:complexType>
        <xsd:sequence>
          <xsd:element ref="pc:Terms" minOccurs="0" maxOccurs="1"/>
        </xsd:sequence>
      </xsd:complex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MediaServiceDateTaken" ma:index="19" nillable="true" ma:displayName="MediaServiceDateTaken" ma:hidden="true" ma:internalName="MediaServiceDateTaken" ma:readOnly="true">
      <xsd:simpleType>
        <xsd:restriction base="dms:Text"/>
      </xsd:simpleType>
    </xsd:element>
    <xsd:element name="MediaServiceLocation" ma:index="20" nillable="true" ma:displayName="Location" ma:internalName="MediaServiceLocation" ma:readOnly="true">
      <xsd:simpleType>
        <xsd:restriction base="dms:Text"/>
      </xsd:simpleType>
    </xsd:element>
    <xsd:element name="MediaServiceObjectDetectorVersions" ma:index="21"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59cf557f-d2a6-4630-8103-3bcbd6180efe"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8c39dfbc-c067-4a17-9ca5-8b9b7c50ca12}" ma:internalName="TaxCatchAll" ma:showField="CatchAllData" ma:web="59cf557f-d2a6-4630-8103-3bcbd6180efe">
      <xsd:complexType>
        <xsd:complexContent>
          <xsd:extension base="dms:MultiChoiceLookup">
            <xsd:sequence>
              <xsd:element name="Value" type="dms:Lookup" maxOccurs="unbounded" minOccurs="0" nillable="true"/>
            </xsd:sequence>
          </xsd:extension>
        </xsd:complexContent>
      </xsd:complexType>
    </xsd:element>
    <xsd:element name="SharedWithUsers" ma:index="1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24d8f1d6-9a09-4a4a-9b21-6ca1192503fb">
      <Terms xmlns="http://schemas.microsoft.com/office/infopath/2007/PartnerControls"/>
    </lcf76f155ced4ddcb4097134ff3c332f>
    <TaxCatchAll xmlns="59cf557f-d2a6-4630-8103-3bcbd6180efe" xsi:nil="true"/>
    <SharedWithUsers xmlns="59cf557f-d2a6-4630-8103-3bcbd6180efe">
      <UserInfo>
        <DisplayName>Alessandra Ferreira Horto Fagundes</DisplayName>
        <AccountId>59</AccountId>
        <AccountType/>
      </UserInfo>
      <UserInfo>
        <DisplayName>SUCAC</DisplayName>
        <AccountId>329</AccountId>
        <AccountType/>
      </UserInfo>
      <UserInfo>
        <DisplayName>Luisa Bousada de Melo</DisplayName>
        <AccountId>330</AccountId>
        <AccountType/>
      </UserInfo>
      <UserInfo>
        <DisplayName>Gustavo Madureira Fonseca</DisplayName>
        <AccountId>90</AccountId>
        <AccountType/>
      </UserInfo>
      <UserInfo>
        <DisplayName>GABIN</DisplayName>
        <AccountId>303</AccountId>
        <AccountType/>
      </UserInfo>
      <UserInfo>
        <DisplayName>Adriana Osório Caldeira</DisplayName>
        <AccountId>16</AccountId>
        <AccountType/>
      </UserInfo>
      <UserInfo>
        <DisplayName>Maria Julia de Oliveira e Lima</DisplayName>
        <AccountId>12</AccountId>
        <AccountType/>
      </UserInfo>
      <UserInfo>
        <DisplayName>Marina Bezerra de Menezes Perin</DisplayName>
        <AccountId>284</AccountId>
        <AccountType/>
      </UserInfo>
      <UserInfo>
        <DisplayName>Monica de Carvalho Barbosa</DisplayName>
        <AccountId>14</AccountId>
        <AccountType/>
      </UserInfo>
      <UserInfo>
        <DisplayName>Clara Lorenzi Branquinho Pamplona</DisplayName>
        <AccountId>269</AccountId>
        <AccountType/>
      </UserInfo>
      <UserInfo>
        <DisplayName>Uruan Cintra de Andrade Junior</DisplayName>
        <AccountId>62</AccountId>
        <AccountType/>
      </UserInfo>
      <UserInfo>
        <DisplayName>Cezzar Pinto de Souza</DisplayName>
        <AccountId>344</AccountId>
        <AccountType/>
      </UserInfo>
      <UserInfo>
        <DisplayName>Secretaria</DisplayName>
        <AccountId>363</AccountId>
        <AccountType/>
      </UserInfo>
      <UserInfo>
        <DisplayName>GECOM</DisplayName>
        <AccountId>328</AccountId>
        <AccountType/>
      </UserInfo>
    </SharedWithUsers>
  </documentManagement>
</p:properties>
</file>

<file path=customXml/itemProps1.xml><?xml version="1.0" encoding="utf-8"?>
<ds:datastoreItem xmlns:ds="http://schemas.openxmlformats.org/officeDocument/2006/customXml" ds:itemID="{F8A2659E-F2A9-494E-B995-BF5D63658C27}"/>
</file>

<file path=customXml/itemProps2.xml><?xml version="1.0" encoding="utf-8"?>
<ds:datastoreItem xmlns:ds="http://schemas.openxmlformats.org/officeDocument/2006/customXml" ds:itemID="{78018D51-DE29-4BF1-837C-D1E248D520E0}"/>
</file>

<file path=customXml/itemProps3.xml><?xml version="1.0" encoding="utf-8"?>
<ds:datastoreItem xmlns:ds="http://schemas.openxmlformats.org/officeDocument/2006/customXml" ds:itemID="{C3A756A3-2A93-49F8-895B-13192AC5A2D8}"/>
</file>

<file path=docMetadata/LabelInfo.xml><?xml version="1.0" encoding="utf-8"?>
<clbl:labelList xmlns:clbl="http://schemas.microsoft.com/office/2020/mipLabelMetadata"/>
</file>

<file path=docProps/app.xml><?xml version="1.0" encoding="utf-8"?>
<Properties xmlns="http://schemas.openxmlformats.org/officeDocument/2006/extended-properties" xmlns:vt="http://schemas.openxmlformats.org/officeDocument/2006/docPropsVTypes">
  <Template>TM16410086</Template>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2022-12-28T23:42:35Z</dcterms:created>
  <dcterms:modified xsi:type="dcterms:W3CDTF">2024-12-02T13:06:26Z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0x010100392F6CEBDACA7A43BA296E7B170EDDBB</vt:lpwstr>
  </property>
  <property fmtid="{D5CDD505-2E9C-101B-9397-08002B2CF9AE}" pid="3" name="MediaServiceImageTags">
    <vt:lpwstr/>
  </property>
</Properties>
</file>